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4. 안전 및 유지관리 기반 조성(600-5-9)\2) 전문 인프라 구축\2-3. 세부 계획안(회차별)\①-2. 외부 전문가 섭외\(2) 토론자 및 좌장 [공개모집] - 1) 공고문 게시 요청(→KOIES)\[ final ]\"/>
    </mc:Choice>
  </mc:AlternateContent>
  <xr:revisionPtr revIDLastSave="0" documentId="13_ncr:1_{754530EF-9CCF-4D63-A363-91A90615A07C}" xr6:coauthVersionLast="36" xr6:coauthVersionMax="36" xr10:uidLastSave="{00000000-0000-0000-0000-000000000000}"/>
  <bookViews>
    <workbookView xWindow="28680" yWindow="-120" windowWidth="29040" windowHeight="15720" xr2:uid="{00000000-000D-0000-FFFF-FFFF00000000}"/>
  </bookViews>
  <sheets>
    <sheet name="안내" sheetId="5" r:id="rId1"/>
    <sheet name="(입력)작성양식" sheetId="3" r:id="rId2"/>
    <sheet name="(출력, 입력 불필요)신청서" sheetId="8" r:id="rId3"/>
    <sheet name="리스트(숨김)" sheetId="7" state="hidden" r:id="rId4"/>
  </sheets>
  <definedNames>
    <definedName name="_xlnm._FilterDatabase" localSheetId="1" hidden="1">#REF!</definedName>
    <definedName name="_xlnm._FilterDatabase" localSheetId="0" hidden="1">#REF!</definedName>
    <definedName name="_xlnm._FilterDatabase" hidden="1">#REF!</definedName>
    <definedName name="_xlnm.Print_Area" localSheetId="1">'(입력)작성양식'!$A$11:$G$111</definedName>
    <definedName name="_xlnm.Print_Area" localSheetId="2">'(출력, 입력 불필요)신청서'!$A$2:$K$93</definedName>
    <definedName name="_xlnm.Print_Area" localSheetId="0">안내!$A$1:$C$9</definedName>
    <definedName name="_xlnm.Print_Area">#REF!</definedName>
    <definedName name="교육공무원" localSheetId="1">'(입력)작성양식'!$B$8:$B$9</definedName>
    <definedName name="기타" localSheetId="1">'(입력)작성양식'!$B$7</definedName>
    <definedName name="대학" localSheetId="1">'(입력)작성양식'!$B$4:$B$5</definedName>
    <definedName name="심의위원">'(입력)작성양식'!$K$59:$K$60</definedName>
    <definedName name="연구기관" localSheetId="1">'(입력)작성양식'!$B$6:$B$7</definedName>
    <definedName name="자격" localSheetId="1">'(입력)작성양식'!$B$2:$B$3</definedName>
    <definedName name="자문위원">'(입력)작성양식'!$K$53:$K$58</definedName>
  </definedNames>
  <calcPr calcId="191029"/>
</workbook>
</file>

<file path=xl/calcChain.xml><?xml version="1.0" encoding="utf-8"?>
<calcChain xmlns="http://schemas.openxmlformats.org/spreadsheetml/2006/main">
  <c r="D7" i="8" l="1"/>
  <c r="C17" i="8"/>
  <c r="C18" i="8"/>
  <c r="F33" i="8" l="1"/>
  <c r="F34" i="8"/>
  <c r="F35" i="8"/>
  <c r="G19" i="8"/>
  <c r="B111" i="3"/>
  <c r="D20" i="8" l="1"/>
  <c r="C58" i="3"/>
  <c r="D21" i="8" l="1"/>
  <c r="S3" i="7" l="1"/>
  <c r="J29" i="8"/>
  <c r="J30" i="8"/>
  <c r="J28" i="8"/>
  <c r="H29" i="8"/>
  <c r="H30" i="8"/>
  <c r="H28" i="8"/>
  <c r="F29" i="8"/>
  <c r="F30" i="8"/>
  <c r="F28" i="8"/>
  <c r="J6" i="8" l="1"/>
  <c r="C64" i="8" l="1"/>
  <c r="C65" i="8"/>
  <c r="C66" i="8"/>
  <c r="C67" i="8"/>
  <c r="C68" i="8"/>
  <c r="C69" i="8"/>
  <c r="C70" i="8"/>
  <c r="C71" i="8"/>
  <c r="C72" i="8"/>
  <c r="E64" i="8"/>
  <c r="E65" i="8"/>
  <c r="E66" i="8"/>
  <c r="E67" i="8"/>
  <c r="E68" i="8"/>
  <c r="E69" i="8"/>
  <c r="E70" i="8"/>
  <c r="E71" i="8"/>
  <c r="E72" i="8"/>
  <c r="E63" i="8"/>
  <c r="C63" i="8"/>
  <c r="E48" i="8"/>
  <c r="E49" i="8"/>
  <c r="E50" i="8"/>
  <c r="E51" i="8"/>
  <c r="E52" i="8"/>
  <c r="E53" i="8"/>
  <c r="E54" i="8"/>
  <c r="E55" i="8"/>
  <c r="E56" i="8"/>
  <c r="E57" i="8"/>
  <c r="E58" i="8"/>
  <c r="E59" i="8"/>
  <c r="E60" i="8"/>
  <c r="E61" i="8"/>
  <c r="C48" i="8"/>
  <c r="C49" i="8"/>
  <c r="C50" i="8"/>
  <c r="C51" i="8"/>
  <c r="C52" i="8"/>
  <c r="C53" i="8"/>
  <c r="C54" i="8"/>
  <c r="C55" i="8"/>
  <c r="C56" i="8"/>
  <c r="C57" i="8"/>
  <c r="C58" i="8"/>
  <c r="C59" i="8"/>
  <c r="C60" i="8"/>
  <c r="C61" i="8"/>
  <c r="F64" i="8"/>
  <c r="F65" i="8"/>
  <c r="F66" i="8"/>
  <c r="F67" i="8"/>
  <c r="F68" i="8"/>
  <c r="F69" i="8"/>
  <c r="F70" i="8"/>
  <c r="F71" i="8"/>
  <c r="F72" i="8"/>
  <c r="F63" i="8"/>
  <c r="H64" i="8"/>
  <c r="H65" i="8"/>
  <c r="H66" i="8"/>
  <c r="H67" i="8"/>
  <c r="H68" i="8"/>
  <c r="H69" i="8"/>
  <c r="H70" i="8"/>
  <c r="H71" i="8"/>
  <c r="H72" i="8"/>
  <c r="H63" i="8"/>
  <c r="J64" i="8"/>
  <c r="J65" i="8"/>
  <c r="J66" i="8"/>
  <c r="J67" i="8"/>
  <c r="J68" i="8"/>
  <c r="J69" i="8"/>
  <c r="J70" i="8"/>
  <c r="J71" i="8"/>
  <c r="J72" i="8"/>
  <c r="J63" i="8"/>
  <c r="J51" i="8"/>
  <c r="J52" i="8"/>
  <c r="J53" i="8"/>
  <c r="J54" i="8"/>
  <c r="J55" i="8"/>
  <c r="J56" i="8"/>
  <c r="J57" i="8"/>
  <c r="J58" i="8"/>
  <c r="J59" i="8"/>
  <c r="J60" i="8"/>
  <c r="J61" i="8"/>
  <c r="J50" i="8"/>
  <c r="J49" i="8"/>
  <c r="J48" i="8"/>
  <c r="J47" i="8"/>
  <c r="E30" i="8" l="1"/>
  <c r="C30" i="8"/>
  <c r="E29" i="8"/>
  <c r="C29" i="8"/>
  <c r="E28" i="8"/>
  <c r="C28" i="8"/>
  <c r="C4" i="8"/>
  <c r="O3" i="7"/>
  <c r="N3" i="7"/>
  <c r="M3" i="7"/>
  <c r="D19" i="8"/>
  <c r="L3" i="7" l="1"/>
  <c r="J75" i="8" l="1"/>
  <c r="J76" i="8"/>
  <c r="J77" i="8"/>
  <c r="J78" i="8"/>
  <c r="J79" i="8"/>
  <c r="J80" i="8"/>
  <c r="J81" i="8"/>
  <c r="J82" i="8"/>
  <c r="J83" i="8"/>
  <c r="J89" i="8"/>
  <c r="J90" i="8"/>
  <c r="J91" i="8"/>
  <c r="J92" i="8"/>
  <c r="J93" i="8"/>
  <c r="J74" i="8"/>
  <c r="H76" i="8"/>
  <c r="H77" i="8"/>
  <c r="H78" i="8"/>
  <c r="H79" i="8"/>
  <c r="H80" i="8"/>
  <c r="H81" i="8"/>
  <c r="H82" i="8"/>
  <c r="H83" i="8"/>
  <c r="H89" i="8"/>
  <c r="H90" i="8"/>
  <c r="H91" i="8"/>
  <c r="H92" i="8"/>
  <c r="H93" i="8"/>
  <c r="H74" i="8"/>
  <c r="F89" i="8"/>
  <c r="F90" i="8"/>
  <c r="F91" i="8"/>
  <c r="F92" i="8"/>
  <c r="F93" i="8"/>
  <c r="F75" i="8"/>
  <c r="F76" i="8"/>
  <c r="F77" i="8"/>
  <c r="F78" i="8"/>
  <c r="F79" i="8"/>
  <c r="F80" i="8"/>
  <c r="F81" i="8"/>
  <c r="F82" i="8"/>
  <c r="F83" i="8"/>
  <c r="F74" i="8"/>
  <c r="E75" i="8"/>
  <c r="E76" i="8"/>
  <c r="E77" i="8"/>
  <c r="E78" i="8"/>
  <c r="E79" i="8"/>
  <c r="E80" i="8"/>
  <c r="E81" i="8"/>
  <c r="E82" i="8"/>
  <c r="E83" i="8"/>
  <c r="E89" i="8"/>
  <c r="E90" i="8"/>
  <c r="E91" i="8"/>
  <c r="E92" i="8"/>
  <c r="E93" i="8"/>
  <c r="E74" i="8"/>
  <c r="C75" i="8"/>
  <c r="C76" i="8"/>
  <c r="C77" i="8"/>
  <c r="C78" i="8"/>
  <c r="C79" i="8"/>
  <c r="C80" i="8"/>
  <c r="C81" i="8"/>
  <c r="C82" i="8"/>
  <c r="C83" i="8"/>
  <c r="C89" i="8"/>
  <c r="C90" i="8"/>
  <c r="C91" i="8"/>
  <c r="C92" i="8"/>
  <c r="C93" i="8"/>
  <c r="C74" i="8"/>
  <c r="H48" i="8"/>
  <c r="H49" i="8"/>
  <c r="H50" i="8"/>
  <c r="H51" i="8"/>
  <c r="H52" i="8"/>
  <c r="H53" i="8"/>
  <c r="H54" i="8"/>
  <c r="H55" i="8"/>
  <c r="H56" i="8"/>
  <c r="H57" i="8"/>
  <c r="H58" i="8"/>
  <c r="H59" i="8"/>
  <c r="H60" i="8"/>
  <c r="H61" i="8"/>
  <c r="H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47" i="8"/>
  <c r="E47" i="8"/>
  <c r="C47" i="8"/>
  <c r="H38" i="8"/>
  <c r="J35" i="8"/>
  <c r="H35" i="8"/>
  <c r="E35" i="8"/>
  <c r="C35" i="8"/>
  <c r="J34" i="8"/>
  <c r="H34" i="8"/>
  <c r="E34" i="8"/>
  <c r="C34" i="8"/>
  <c r="J33" i="8"/>
  <c r="H33" i="8"/>
  <c r="E33" i="8"/>
  <c r="C33" i="8"/>
  <c r="J25" i="8"/>
  <c r="H25" i="8"/>
  <c r="F25" i="8"/>
  <c r="E25" i="8"/>
  <c r="C25" i="8"/>
  <c r="J24" i="8"/>
  <c r="H24" i="8"/>
  <c r="F24" i="8"/>
  <c r="E24" i="8"/>
  <c r="C24" i="8"/>
  <c r="J23" i="8"/>
  <c r="H23" i="8"/>
  <c r="F23" i="8"/>
  <c r="E23" i="8"/>
  <c r="C23" i="8"/>
  <c r="H18" i="8"/>
  <c r="D18" i="8"/>
  <c r="R3" i="7" s="1"/>
  <c r="H17" i="8"/>
  <c r="D17" i="8"/>
  <c r="Q3" i="7" s="1"/>
  <c r="H16" i="8"/>
  <c r="D16" i="8"/>
  <c r="P3" i="7" s="1"/>
  <c r="C16" i="8"/>
  <c r="J14" i="8"/>
  <c r="AB3" i="7" s="1"/>
  <c r="H14" i="8"/>
  <c r="AA3" i="7" s="1"/>
  <c r="F14" i="8"/>
  <c r="D14" i="8"/>
  <c r="Z3" i="7" s="1"/>
  <c r="C14" i="8"/>
  <c r="J13" i="8"/>
  <c r="Y3" i="7" s="1"/>
  <c r="H13" i="8"/>
  <c r="X3" i="7" s="1"/>
  <c r="F13" i="8"/>
  <c r="W3" i="7" s="1"/>
  <c r="D13" i="8"/>
  <c r="C13" i="8"/>
  <c r="J12" i="8"/>
  <c r="V3" i="7" s="1"/>
  <c r="H12" i="8"/>
  <c r="U3" i="7" s="1"/>
  <c r="F12" i="8"/>
  <c r="T3" i="7" s="1"/>
  <c r="D12" i="8"/>
  <c r="C12" i="8"/>
  <c r="J10" i="8"/>
  <c r="K3" i="7" s="1"/>
  <c r="D10" i="8"/>
  <c r="J3" i="7" s="1"/>
  <c r="J9" i="8"/>
  <c r="H3" i="7" s="1"/>
  <c r="G9" i="8"/>
  <c r="G3" i="7" s="1"/>
  <c r="D9" i="8"/>
  <c r="F3" i="7" s="1"/>
  <c r="G8" i="8"/>
  <c r="E3" i="7" s="1"/>
  <c r="D8" i="8"/>
  <c r="D6" i="8"/>
  <c r="D3" i="7" s="1"/>
  <c r="G6" i="8"/>
  <c r="I3" i="7" s="1"/>
  <c r="J5" i="8"/>
  <c r="C3" i="7" s="1"/>
  <c r="C5" i="8"/>
  <c r="B3" i="7" s="1"/>
  <c r="J4" i="8"/>
  <c r="G4" i="8"/>
  <c r="A3" i="7"/>
  <c r="H66" i="3" l="1"/>
  <c r="H67" i="3"/>
  <c r="H68" i="3"/>
  <c r="H69" i="3"/>
  <c r="H70" i="3"/>
  <c r="H71" i="3"/>
  <c r="H72" i="3"/>
  <c r="H73" i="3"/>
  <c r="H74" i="3"/>
  <c r="H75" i="3"/>
  <c r="H76" i="3"/>
  <c r="H62" i="3"/>
  <c r="H63" i="3"/>
  <c r="H64" i="3"/>
  <c r="H65" i="3"/>
  <c r="H40" i="8"/>
  <c r="I76" i="3" l="1"/>
  <c r="I77" i="3" s="1"/>
</calcChain>
</file>

<file path=xl/sharedStrings.xml><?xml version="1.0" encoding="utf-8"?>
<sst xmlns="http://schemas.openxmlformats.org/spreadsheetml/2006/main" count="412" uniqueCount="284">
  <si>
    <t>우편번호</t>
  </si>
  <si>
    <t>연락처</t>
  </si>
  <si>
    <t>직장</t>
  </si>
  <si>
    <t>팩스</t>
  </si>
  <si>
    <t>부서명</t>
  </si>
  <si>
    <t>직위</t>
  </si>
  <si>
    <t>직급</t>
  </si>
  <si>
    <t>담당업무</t>
  </si>
  <si>
    <t>학력</t>
  </si>
  <si>
    <t>학위구분</t>
  </si>
  <si>
    <t>학위취득년월</t>
  </si>
  <si>
    <t>전공분야</t>
  </si>
  <si>
    <t>졸업구분</t>
  </si>
  <si>
    <t>취득년월</t>
  </si>
  <si>
    <t>인가, 관리기관</t>
  </si>
  <si>
    <t>해당요건</t>
  </si>
  <si>
    <t>근 무 기 간</t>
  </si>
  <si>
    <t>주요 업무</t>
  </si>
  <si>
    <t>활 동 기 간</t>
  </si>
  <si>
    <t>소관기관</t>
  </si>
  <si>
    <t>상기 내용이 허위로 밝혀지는 경우에는 민, 형사상의 모든 책임을 질 것을 서약합니다.</t>
  </si>
  <si>
    <t>경력-6</t>
  </si>
  <si>
    <t>경력-7</t>
  </si>
  <si>
    <t>경력-8</t>
  </si>
  <si>
    <t>경력-9</t>
  </si>
  <si>
    <t>경력-10</t>
  </si>
  <si>
    <t>해당요건</t>
    <phoneticPr fontId="1" type="noConversion"/>
  </si>
  <si>
    <t>근무기간(시작)</t>
    <phoneticPr fontId="1" type="noConversion"/>
  </si>
  <si>
    <t>근무처</t>
    <phoneticPr fontId="1" type="noConversion"/>
  </si>
  <si>
    <t>주요업무</t>
    <phoneticPr fontId="1" type="noConversion"/>
  </si>
  <si>
    <t>경력-1</t>
    <phoneticPr fontId="1" type="noConversion"/>
  </si>
  <si>
    <t>경력-2</t>
    <phoneticPr fontId="1" type="noConversion"/>
  </si>
  <si>
    <t>경력-3</t>
    <phoneticPr fontId="1" type="noConversion"/>
  </si>
  <si>
    <t>경력-4</t>
    <phoneticPr fontId="1" type="noConversion"/>
  </si>
  <si>
    <t>경력-5</t>
    <phoneticPr fontId="1" type="noConversion"/>
  </si>
  <si>
    <t>출신학교</t>
    <phoneticPr fontId="1" type="noConversion"/>
  </si>
  <si>
    <t>1. 기본정보</t>
    <phoneticPr fontId="1" type="noConversion"/>
  </si>
  <si>
    <t>2. 자택주소</t>
    <phoneticPr fontId="1" type="noConversion"/>
  </si>
  <si>
    <t>3. 연락처</t>
    <phoneticPr fontId="1" type="noConversion"/>
  </si>
  <si>
    <t>4. 직장</t>
    <phoneticPr fontId="1" type="noConversion"/>
  </si>
  <si>
    <t>구분</t>
    <phoneticPr fontId="1" type="noConversion"/>
  </si>
  <si>
    <t>자격증1</t>
    <phoneticPr fontId="1" type="noConversion"/>
  </si>
  <si>
    <t>자격증2</t>
  </si>
  <si>
    <t>자격증3</t>
  </si>
  <si>
    <t>자격증명</t>
    <phoneticPr fontId="1" type="noConversion"/>
  </si>
  <si>
    <t>성별</t>
    <phoneticPr fontId="1" type="noConversion"/>
  </si>
  <si>
    <t>남</t>
    <phoneticPr fontId="1" type="noConversion"/>
  </si>
  <si>
    <t>여</t>
    <phoneticPr fontId="1" type="noConversion"/>
  </si>
  <si>
    <t>구분</t>
    <phoneticPr fontId="1" type="noConversion"/>
  </si>
  <si>
    <t>근무기간(끝)</t>
    <phoneticPr fontId="1" type="noConversion"/>
  </si>
  <si>
    <t>직위</t>
    <phoneticPr fontId="1" type="noConversion"/>
  </si>
  <si>
    <t>위원회명</t>
    <phoneticPr fontId="1" type="noConversion"/>
  </si>
  <si>
    <t>대리</t>
    <phoneticPr fontId="1" type="noConversion"/>
  </si>
  <si>
    <t>건축설계</t>
    <phoneticPr fontId="1" type="noConversion"/>
  </si>
  <si>
    <t>국토교통부</t>
    <phoneticPr fontId="1" type="noConversion"/>
  </si>
  <si>
    <t>~</t>
    <phoneticPr fontId="1" type="noConversion"/>
  </si>
  <si>
    <t>전공분야</t>
    <phoneticPr fontId="1" type="noConversion"/>
  </si>
  <si>
    <t>자격증 
보유현황</t>
    <phoneticPr fontId="1" type="noConversion"/>
  </si>
  <si>
    <t>모집공고일</t>
    <phoneticPr fontId="1" type="noConversion"/>
  </si>
  <si>
    <t>*경력산정</t>
    <phoneticPr fontId="1" type="noConversion"/>
  </si>
  <si>
    <t>근무일수</t>
    <phoneticPr fontId="1" type="noConversion"/>
  </si>
  <si>
    <t>근무년수</t>
    <phoneticPr fontId="1" type="noConversion"/>
  </si>
  <si>
    <t>합계</t>
    <phoneticPr fontId="1" type="noConversion"/>
  </si>
  <si>
    <t>학사</t>
    <phoneticPr fontId="1" type="noConversion"/>
  </si>
  <si>
    <t>석사</t>
    <phoneticPr fontId="1" type="noConversion"/>
  </si>
  <si>
    <t>박사</t>
    <phoneticPr fontId="1" type="noConversion"/>
  </si>
  <si>
    <t>[자료입력]</t>
    <phoneticPr fontId="1" type="noConversion"/>
  </si>
  <si>
    <t>*목록에서 선택</t>
    <phoneticPr fontId="1" type="noConversion"/>
  </si>
  <si>
    <t>(서명)</t>
    <phoneticPr fontId="1" type="noConversion"/>
  </si>
  <si>
    <t>[별지]</t>
    <phoneticPr fontId="1" type="noConversion"/>
  </si>
  <si>
    <t>경력-11</t>
  </si>
  <si>
    <t>경력-12</t>
  </si>
  <si>
    <t>경력-13</t>
  </si>
  <si>
    <t>경력-14</t>
  </si>
  <si>
    <t>경력-15</t>
  </si>
  <si>
    <t>성명*</t>
    <phoneticPr fontId="1" type="noConversion"/>
  </si>
  <si>
    <t>성별*</t>
    <phoneticPr fontId="1" type="noConversion"/>
  </si>
  <si>
    <t>생년월일*</t>
    <phoneticPr fontId="1" type="noConversion"/>
  </si>
  <si>
    <t>우편번호*</t>
    <phoneticPr fontId="1" type="noConversion"/>
  </si>
  <si>
    <t>주소*</t>
    <phoneticPr fontId="1" type="noConversion"/>
  </si>
  <si>
    <t>직장*</t>
    <phoneticPr fontId="1" type="noConversion"/>
  </si>
  <si>
    <t>휴대폰*</t>
    <phoneticPr fontId="1" type="noConversion"/>
  </si>
  <si>
    <t>E-mail*</t>
    <phoneticPr fontId="1" type="noConversion"/>
  </si>
  <si>
    <t>직장명*</t>
    <phoneticPr fontId="1" type="noConversion"/>
  </si>
  <si>
    <t>부서명*</t>
    <phoneticPr fontId="1" type="noConversion"/>
  </si>
  <si>
    <t>담당업무*</t>
    <phoneticPr fontId="1" type="noConversion"/>
  </si>
  <si>
    <t>작성일*</t>
    <phoneticPr fontId="1" type="noConversion"/>
  </si>
  <si>
    <t>작성자(서명인)*</t>
    <phoneticPr fontId="1" type="noConversion"/>
  </si>
  <si>
    <t>직위*</t>
    <phoneticPr fontId="1" type="noConversion"/>
  </si>
  <si>
    <t>양식 수정 금지 : 열,행 삽입 및 삭제 등</t>
    <phoneticPr fontId="1" type="noConversion"/>
  </si>
  <si>
    <t>현재 시트('입력')에서만 자료 입력, '출력'시트에는 입력금지</t>
    <phoneticPr fontId="1" type="noConversion"/>
  </si>
  <si>
    <t>5. 학력</t>
    <phoneticPr fontId="1" type="noConversion"/>
  </si>
  <si>
    <t>6. 자격증 보유현황</t>
    <phoneticPr fontId="1" type="noConversion"/>
  </si>
  <si>
    <t>*최대3개까지 입력</t>
    <phoneticPr fontId="1" type="noConversion"/>
  </si>
  <si>
    <t>남</t>
  </si>
  <si>
    <t>1. 자료입력</t>
    <phoneticPr fontId="1" type="noConversion"/>
  </si>
  <si>
    <t>&lt;입력 및 출력 방법(예시)&gt;</t>
    <phoneticPr fontId="1" type="noConversion"/>
  </si>
  <si>
    <t>2) '출력' 시트 인쇄 및 서명, 스캔</t>
    <phoneticPr fontId="1" type="noConversion"/>
  </si>
  <si>
    <t>3) 원본 파일(현재 엑셀파일) 및 스캔본(PDF) 이메일로 송부</t>
    <phoneticPr fontId="1" type="noConversion"/>
  </si>
  <si>
    <t>홍길동</t>
    <phoneticPr fontId="1" type="noConversion"/>
  </si>
  <si>
    <t>2. 최종양식</t>
    <phoneticPr fontId="1" type="noConversion"/>
  </si>
  <si>
    <t>직장주소</t>
  </si>
  <si>
    <t>자격증1</t>
  </si>
  <si>
    <t>학사학교</t>
  </si>
  <si>
    <t>석사학교</t>
  </si>
  <si>
    <t>박사학교</t>
  </si>
  <si>
    <t>(빨강*)표시 항목은 필수입력</t>
    <phoneticPr fontId="1" type="noConversion"/>
  </si>
  <si>
    <t>00000</t>
    <phoneticPr fontId="1" type="noConversion"/>
  </si>
  <si>
    <t>02-000-0000</t>
    <phoneticPr fontId="1" type="noConversion"/>
  </si>
  <si>
    <t>010-0000-0000</t>
    <phoneticPr fontId="1" type="noConversion"/>
  </si>
  <si>
    <t>aaa@email.com</t>
    <phoneticPr fontId="1" type="noConversion"/>
  </si>
  <si>
    <t>건축학</t>
    <phoneticPr fontId="1" type="noConversion"/>
  </si>
  <si>
    <t>졸업</t>
    <phoneticPr fontId="1" type="noConversion"/>
  </si>
  <si>
    <t>건축사</t>
    <phoneticPr fontId="1" type="noConversion"/>
  </si>
  <si>
    <t>ㅇㅇ사무소</t>
    <phoneticPr fontId="1" type="noConversion"/>
  </si>
  <si>
    <t>△△사무소</t>
    <phoneticPr fontId="1" type="noConversion"/>
  </si>
  <si>
    <t>ㅁㅁ사무소</t>
    <phoneticPr fontId="1" type="noConversion"/>
  </si>
  <si>
    <t>설계부</t>
    <phoneticPr fontId="1" type="noConversion"/>
  </si>
  <si>
    <t>팀장</t>
    <phoneticPr fontId="1" type="noConversion"/>
  </si>
  <si>
    <t>서울시 oo구 oo대로oo길 oo</t>
    <phoneticPr fontId="1" type="noConversion"/>
  </si>
  <si>
    <t>지원자격*</t>
    <phoneticPr fontId="1" type="noConversion"/>
  </si>
  <si>
    <t>지원자격</t>
    <phoneticPr fontId="1" type="noConversion"/>
  </si>
  <si>
    <t>8. 지원자격 및 해당요건</t>
    <phoneticPr fontId="1" type="noConversion"/>
  </si>
  <si>
    <t>지원분야</t>
    <phoneticPr fontId="1" type="noConversion"/>
  </si>
  <si>
    <t>자문위원</t>
    <phoneticPr fontId="1" type="noConversion"/>
  </si>
  <si>
    <t>지원분야</t>
    <phoneticPr fontId="1" type="noConversion"/>
  </si>
  <si>
    <t>지원자격</t>
    <phoneticPr fontId="1" type="noConversion"/>
  </si>
  <si>
    <t>졸업구분</t>
    <phoneticPr fontId="1" type="noConversion"/>
  </si>
  <si>
    <t>현 직장</t>
    <phoneticPr fontId="1" type="noConversion"/>
  </si>
  <si>
    <t>지원분야 및 자격</t>
    <phoneticPr fontId="1" type="noConversion"/>
  </si>
  <si>
    <t>취득 자격</t>
    <phoneticPr fontId="1" type="noConversion"/>
  </si>
  <si>
    <t>학력</t>
    <phoneticPr fontId="1" type="noConversion"/>
  </si>
  <si>
    <t>인적사항</t>
    <phoneticPr fontId="1" type="noConversion"/>
  </si>
  <si>
    <t>성명</t>
    <phoneticPr fontId="1" type="noConversion"/>
  </si>
  <si>
    <t>자택주소</t>
    <phoneticPr fontId="1" type="noConversion"/>
  </si>
  <si>
    <t>연락처</t>
    <phoneticPr fontId="1" type="noConversion"/>
  </si>
  <si>
    <t>직장번호</t>
    <phoneticPr fontId="1" type="noConversion"/>
  </si>
  <si>
    <t>우편번호</t>
    <phoneticPr fontId="1" type="noConversion"/>
  </si>
  <si>
    <t>('작성양식'시트 입력 내용 자동 반영)</t>
    <phoneticPr fontId="1" type="noConversion"/>
  </si>
  <si>
    <t>수료</t>
    <phoneticPr fontId="1" type="noConversion"/>
  </si>
  <si>
    <t>*최근경력부터 입력, 최대15개</t>
    <phoneticPr fontId="1" type="noConversion"/>
  </si>
  <si>
    <t>교육부</t>
    <phoneticPr fontId="1" type="noConversion"/>
  </si>
  <si>
    <t>작성방식</t>
    <phoneticPr fontId="1" type="noConversion"/>
  </si>
  <si>
    <t>9. 경력현황</t>
    <phoneticPr fontId="1" type="noConversion"/>
  </si>
  <si>
    <t>경력현황</t>
  </si>
  <si>
    <t>타기관 
위원회 
참여현황</t>
  </si>
  <si>
    <t>기타</t>
    <phoneticPr fontId="1" type="noConversion"/>
  </si>
  <si>
    <t>대학</t>
    <phoneticPr fontId="1" type="noConversion"/>
  </si>
  <si>
    <t>연구기관</t>
    <phoneticPr fontId="1" type="noConversion"/>
  </si>
  <si>
    <t>교육이수여부</t>
    <phoneticPr fontId="1" type="noConversion"/>
  </si>
  <si>
    <t>구분</t>
    <phoneticPr fontId="1" type="noConversion"/>
  </si>
  <si>
    <t>이 수</t>
    <phoneticPr fontId="1" type="noConversion"/>
  </si>
  <si>
    <t>미 이 수</t>
    <phoneticPr fontId="1" type="noConversion"/>
  </si>
  <si>
    <t>*목록에서 선택(복수선택 가능)</t>
    <phoneticPr fontId="1" type="noConversion"/>
  </si>
  <si>
    <t>성명*</t>
    <phoneticPr fontId="1" type="noConversion"/>
  </si>
  <si>
    <t>성별*</t>
    <phoneticPr fontId="1" type="noConversion"/>
  </si>
  <si>
    <t>생년월일*</t>
    <phoneticPr fontId="1" type="noConversion"/>
  </si>
  <si>
    <t>자택주소*</t>
    <phoneticPr fontId="1" type="noConversion"/>
  </si>
  <si>
    <t>우편번호*</t>
    <phoneticPr fontId="1" type="noConversion"/>
  </si>
  <si>
    <t>직장*</t>
    <phoneticPr fontId="1" type="noConversion"/>
  </si>
  <si>
    <t>휴대폰*</t>
    <phoneticPr fontId="1" type="noConversion"/>
  </si>
  <si>
    <t>E-mail*</t>
    <phoneticPr fontId="1" type="noConversion"/>
  </si>
  <si>
    <t>직장명*</t>
    <phoneticPr fontId="1" type="noConversion"/>
  </si>
  <si>
    <t>부서명*</t>
    <phoneticPr fontId="1" type="noConversion"/>
  </si>
  <si>
    <t>직위*</t>
    <phoneticPr fontId="1" type="noConversion"/>
  </si>
  <si>
    <t>담당업무*</t>
    <phoneticPr fontId="1" type="noConversion"/>
  </si>
  <si>
    <t>주소*</t>
    <phoneticPr fontId="1" type="noConversion"/>
  </si>
  <si>
    <t>실 적 기 간</t>
    <phoneticPr fontId="1" type="noConversion"/>
  </si>
  <si>
    <t>사업명</t>
    <phoneticPr fontId="1" type="noConversion"/>
  </si>
  <si>
    <t>사전기획</t>
    <phoneticPr fontId="1" type="noConversion"/>
  </si>
  <si>
    <t>*최근활동부터 입력, 최대15개</t>
    <phoneticPr fontId="1" type="noConversion"/>
  </si>
  <si>
    <t>유사 
프로젝트
실적</t>
    <phoneticPr fontId="1" type="noConversion"/>
  </si>
  <si>
    <t>과장</t>
    <phoneticPr fontId="1" type="noConversion"/>
  </si>
  <si>
    <t>00학교 사전기획 용역</t>
    <phoneticPr fontId="1" type="noConversion"/>
  </si>
  <si>
    <t>00교육지원청</t>
    <phoneticPr fontId="1" type="noConversion"/>
  </si>
  <si>
    <t>00학교 공간재구조화사업 설계용역</t>
    <phoneticPr fontId="1" type="noConversion"/>
  </si>
  <si>
    <t>교육공무원</t>
    <phoneticPr fontId="1" type="noConversion"/>
  </si>
  <si>
    <t>발주기관</t>
    <phoneticPr fontId="1" type="noConversion"/>
  </si>
  <si>
    <r>
      <rPr>
        <b/>
        <sz val="11"/>
        <color rgb="FF000000"/>
        <rFont val="맑은 고딕"/>
        <family val="3"/>
        <charset val="129"/>
      </rPr>
      <t>한국교육시설안전원 이사장</t>
    </r>
    <r>
      <rPr>
        <sz val="11"/>
        <color rgb="FF000000"/>
        <rFont val="맑은 고딕"/>
        <family val="3"/>
        <charset val="129"/>
      </rPr>
      <t xml:space="preserve"> 귀하</t>
    </r>
    <phoneticPr fontId="1" type="noConversion"/>
  </si>
  <si>
    <t>개인정보제공 동의서</t>
  </si>
  <si>
    <t>- 아 래 -</t>
  </si>
  <si>
    <t>서울특별시 00구 00대로 000</t>
    <phoneticPr fontId="1" type="noConversion"/>
  </si>
  <si>
    <t>OO대학교</t>
    <phoneticPr fontId="1" type="noConversion"/>
  </si>
  <si>
    <t>00 공단</t>
    <phoneticPr fontId="1" type="noConversion"/>
  </si>
  <si>
    <t>건축계획</t>
    <phoneticPr fontId="1" type="noConversion"/>
  </si>
  <si>
    <t>지원자격(선택1)</t>
    <phoneticPr fontId="1" type="noConversion"/>
  </si>
  <si>
    <t>지원자격(선택2)</t>
    <phoneticPr fontId="1" type="noConversion"/>
  </si>
  <si>
    <t>지원자격(선택3)</t>
    <phoneticPr fontId="1" type="noConversion"/>
  </si>
  <si>
    <t>교육이수</t>
    <phoneticPr fontId="1" type="noConversion"/>
  </si>
  <si>
    <t>'교육시설 생애주기 기반 안전·유지관리 및 
유휴공간 활용 협력체계 구축 전문가 인력풀 등록 신청서' 
작성 안내</t>
    <phoneticPr fontId="1" type="noConversion"/>
  </si>
  <si>
    <t>교육시설 생애주기 기반 안전·유지관리 및 유휴공간 활용 협력체계 구축 
전문가 인력풀 등록 신청서</t>
    <phoneticPr fontId="1" type="noConversion"/>
  </si>
  <si>
    <r>
      <t xml:space="preserve">본인은 한국교육시설안전원(이하 '안전원') 사전기획 적정성 검토 자문위원(인력풀) 후보자 등록에 있어 아래와 같이 안전원이 본인에 대한 개인정보를 수집할 필요가 있다는 것을 이해하고 있으며, 이를 위해 </t>
    </r>
    <r>
      <rPr>
        <sz val="10"/>
        <color rgb="FF000000"/>
        <rFont val="MS Gothic"/>
        <family val="3"/>
        <charset val="128"/>
      </rPr>
      <t>｢</t>
    </r>
    <r>
      <rPr>
        <sz val="10"/>
        <color rgb="FF000000"/>
        <rFont val="맑은 고딕"/>
        <family val="3"/>
        <charset val="129"/>
      </rPr>
      <t>개인정보 보호법</t>
    </r>
    <r>
      <rPr>
        <sz val="10"/>
        <color rgb="FF000000"/>
        <rFont val="MS Gothic"/>
        <family val="3"/>
        <charset val="128"/>
      </rPr>
      <t>｣</t>
    </r>
    <r>
      <rPr>
        <sz val="10"/>
        <color rgb="FF000000"/>
        <rFont val="맑은 고딕"/>
        <family val="3"/>
        <charset val="129"/>
      </rPr>
      <t xml:space="preserve"> 등에 의해 보호되는 본인에 관한 각종 정보 자료를 동법 제15조의 규정등에 따라 안전원에 제공하는데 동의하며, 동의를 거부할 권리가 있다는 사실을 인지하였습니다. 또한 본인의 정보는 교육시설 생애주기 기반 안전·유지관리 및 유휴공간 활용 협력체계 구축 전문가 인력풀 운용을 위해 그 목적이 상실될 때까지 사용되어지는 것에 동의합니다.</t>
    </r>
    <phoneticPr fontId="1" type="noConversion"/>
  </si>
  <si>
    <t>1. 수집이용목적 : 신청자 서류심사 및 인력풀 운용</t>
    <phoneticPr fontId="1" type="noConversion"/>
  </si>
  <si>
    <t>2. 개인정보항목 : 등록 신청서의 각 항목</t>
    <phoneticPr fontId="1" type="noConversion"/>
  </si>
  <si>
    <t>「고등교육법」 제2조 각 호의 학교에서 모집분야의 부교수 이상으로 재직 중인 사람으로서,  해당 분야에서 5년 이상의 교육경력이 있는 자</t>
    <phoneticPr fontId="1" type="noConversion"/>
  </si>
  <si>
    <t>모집분야 공인 연구기관에 재직 중인 박사학위 소지자로서 해당 분야에서 5년 이상의 실무경력이 있는 자</t>
    <phoneticPr fontId="1" type="noConversion"/>
  </si>
  <si>
    <t>교육기관, 교육행정기관 또는 교육연구기관에 5년 이상 재직 중인 「교육공무원법」에 따른 교육공무원으로서 모집분야의 실무경력이 있는 자</t>
    <phoneticPr fontId="1" type="noConversion"/>
  </si>
  <si>
    <t>선택</t>
    <phoneticPr fontId="1" type="noConversion"/>
  </si>
  <si>
    <t>대분류</t>
    <phoneticPr fontId="1" type="noConversion"/>
  </si>
  <si>
    <t>소분류</t>
    <phoneticPr fontId="1" type="noConversion"/>
  </si>
  <si>
    <t>미래교육시설</t>
  </si>
  <si>
    <t>시설관리</t>
  </si>
  <si>
    <t>빅데이터연계</t>
  </si>
  <si>
    <t>-</t>
    <phoneticPr fontId="1" type="noConversion"/>
  </si>
  <si>
    <t>소분류1</t>
    <phoneticPr fontId="1" type="noConversion"/>
  </si>
  <si>
    <t>소분류2</t>
    <phoneticPr fontId="1" type="noConversion"/>
  </si>
  <si>
    <t>소분류3</t>
    <phoneticPr fontId="1" type="noConversion"/>
  </si>
  <si>
    <t>(선택)</t>
  </si>
  <si>
    <t>(선택)</t>
    <phoneticPr fontId="1" type="noConversion"/>
  </si>
  <si>
    <t>미래교육시설 구축 관련 정책 분야</t>
  </si>
  <si>
    <t>탈현장공법(OSC) 분야</t>
  </si>
  <si>
    <t>스마트건축 정책 분야</t>
  </si>
  <si>
    <t xml:space="preserve">시설물 유지관리 분야 </t>
  </si>
  <si>
    <t>시설물 관리제도 분야</t>
  </si>
  <si>
    <t>빅데이터 기반 건축물 관리 분야</t>
  </si>
  <si>
    <t>빅데이터 및 유휴공간 활용 분야</t>
  </si>
  <si>
    <t>빅데이터 활용 정책 연계 분야</t>
  </si>
  <si>
    <t>생활SOC 연계 공공시설 정책 분야</t>
    <phoneticPr fontId="1" type="noConversion"/>
  </si>
  <si>
    <t>지원자격
및 해당요건</t>
    <phoneticPr fontId="1" type="noConversion"/>
  </si>
  <si>
    <t xml:space="preserve">     (서명)</t>
    <phoneticPr fontId="1" type="noConversion"/>
  </si>
  <si>
    <r>
      <t>해당요건</t>
    </r>
    <r>
      <rPr>
        <b/>
        <sz val="10"/>
        <color rgb="FFFF0000"/>
        <rFont val="맑은 고딕"/>
        <family val="3"/>
        <charset val="129"/>
      </rPr>
      <t xml:space="preserve"> (지원자격 선택 시 자동 입력)</t>
    </r>
    <phoneticPr fontId="1" type="noConversion"/>
  </si>
  <si>
    <t>(직접 입력)</t>
    <phoneticPr fontId="1" type="noConversion"/>
  </si>
  <si>
    <t>12. 작성자</t>
    <phoneticPr fontId="1" type="noConversion"/>
  </si>
  <si>
    <t>7. 지원분야</t>
    <phoneticPr fontId="1" type="noConversion"/>
  </si>
  <si>
    <t>*목록에서 선택</t>
    <phoneticPr fontId="1" type="noConversion"/>
  </si>
  <si>
    <t>소분류:</t>
    <phoneticPr fontId="1" type="noConversion"/>
  </si>
  <si>
    <t>대분류:</t>
    <phoneticPr fontId="1" type="noConversion"/>
  </si>
  <si>
    <t>연 구 기 간</t>
    <phoneticPr fontId="1" type="noConversion"/>
  </si>
  <si>
    <t>지원기관</t>
  </si>
  <si>
    <t>역할</t>
    <phoneticPr fontId="1" type="noConversion"/>
  </si>
  <si>
    <t>10. 관련분야 프로젝트 실적</t>
    <phoneticPr fontId="1" type="noConversion"/>
  </si>
  <si>
    <t>대표실적 1</t>
    <phoneticPr fontId="1" type="noConversion"/>
  </si>
  <si>
    <t>대표실적 2</t>
  </si>
  <si>
    <t>대표실적 3</t>
  </si>
  <si>
    <t>착수시기</t>
    <phoneticPr fontId="1" type="noConversion"/>
  </si>
  <si>
    <t>종료시기</t>
    <phoneticPr fontId="1" type="noConversion"/>
  </si>
  <si>
    <t>11. 관련분야 대표 연구 실적</t>
    <phoneticPr fontId="1" type="noConversion"/>
  </si>
  <si>
    <t>역할</t>
    <phoneticPr fontId="1" type="noConversion"/>
  </si>
  <si>
    <t>총괄</t>
    <phoneticPr fontId="1" type="noConversion"/>
  </si>
  <si>
    <t>단독</t>
    <phoneticPr fontId="1" type="noConversion"/>
  </si>
  <si>
    <t>1세부(OO분야)</t>
    <phoneticPr fontId="1" type="noConversion"/>
  </si>
  <si>
    <t>OOOO OOOO 연구</t>
    <phoneticPr fontId="1" type="noConversion"/>
  </si>
  <si>
    <t>국토교통부</t>
  </si>
  <si>
    <t>ㅇㅇ기관</t>
  </si>
  <si>
    <t>연구과제명</t>
    <phoneticPr fontId="1" type="noConversion"/>
  </si>
  <si>
    <t>지원기관</t>
    <phoneticPr fontId="1" type="noConversion"/>
  </si>
  <si>
    <t>관련분야
대표
연구 실적
(3개)</t>
    <phoneticPr fontId="1" type="noConversion"/>
  </si>
  <si>
    <t>관련분야
프로젝트
대표 실적
(3개)</t>
    <phoneticPr fontId="1" type="noConversion"/>
  </si>
  <si>
    <t>대표
경력현황
(3개)</t>
    <phoneticPr fontId="1" type="noConversion"/>
  </si>
  <si>
    <t>연구-1</t>
    <phoneticPr fontId="1" type="noConversion"/>
  </si>
  <si>
    <t>연구-2</t>
  </si>
  <si>
    <t>연구-3</t>
  </si>
  <si>
    <t>연구-4</t>
  </si>
  <si>
    <t>연구-5</t>
  </si>
  <si>
    <t>연구-6</t>
  </si>
  <si>
    <t>연구-7</t>
  </si>
  <si>
    <t>연구-8</t>
  </si>
  <si>
    <t>연구-9</t>
  </si>
  <si>
    <t>연구-10</t>
  </si>
  <si>
    <t>연구-11</t>
  </si>
  <si>
    <t>연구-12</t>
  </si>
  <si>
    <t>연구-13</t>
  </si>
  <si>
    <t>연구-14</t>
  </si>
  <si>
    <t>연구-15</t>
  </si>
  <si>
    <t>프로젝트 실적-1</t>
    <phoneticPr fontId="1" type="noConversion"/>
  </si>
  <si>
    <t>프로젝트 실적-2</t>
  </si>
  <si>
    <t>프로젝트 실적-3</t>
  </si>
  <si>
    <t>프로젝트 실적-4</t>
  </si>
  <si>
    <t>프로젝트 실적-5</t>
  </si>
  <si>
    <t>프로젝트 실적-6</t>
  </si>
  <si>
    <t>프로젝트 실적-7</t>
  </si>
  <si>
    <t>프로젝트 실적-8</t>
  </si>
  <si>
    <t>프로젝트 실적-9</t>
  </si>
  <si>
    <t>프로젝트 실적-10</t>
  </si>
  <si>
    <t>대표경력 1</t>
    <phoneticPr fontId="1" type="noConversion"/>
  </si>
  <si>
    <t>대표경력 2</t>
  </si>
  <si>
    <t>대표경력 3</t>
  </si>
  <si>
    <t>*최근 실적부터 입력, 최대10개</t>
    <phoneticPr fontId="1" type="noConversion"/>
  </si>
  <si>
    <t>☞ 추가내용 별지 확인</t>
    <phoneticPr fontId="1" type="noConversion"/>
  </si>
  <si>
    <t>→ "입력(작성양식)"  시트 기재 내용 자동 입력됨</t>
    <phoneticPr fontId="1" type="noConversion"/>
  </si>
  <si>
    <t xml:space="preserve"> * '적격자'에 한해 서류평가시 증빙서류 요청</t>
    <phoneticPr fontId="1" type="noConversion"/>
  </si>
  <si>
    <t>☞ '작성양식' 시트</t>
    <phoneticPr fontId="1" type="noConversion"/>
  </si>
  <si>
    <t>☞ '신청서' 시트</t>
    <phoneticPr fontId="1" type="noConversion"/>
  </si>
  <si>
    <t>1) '작성양식' 시트 1~12번항목 입력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</si>
</sst>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yyyy&quot;년&quot;\ m&quot;월&quot;\ d&quot;일&quot;;@"/>
    <numFmt numFmtId="177" formatCode="0_);[Red]\(0\)"/>
  </numFmts>
  <fonts count="32" x14ac:knownFonts="1">
    <font>
      <sz val="11"/>
      <color rgb="FF000000"/>
      <name val="맑은 고딕"/>
      <family val="3"/>
      <charset val="129"/>
    </font>
    <font>
      <sz val="8"/>
      <name val="맑은 고딕"/>
      <family val="3"/>
      <charset val="129"/>
    </font>
    <font>
      <sz val="11"/>
      <name val="맑은 고딕"/>
      <family val="3"/>
      <charset val="129"/>
    </font>
    <font>
      <sz val="11"/>
      <color rgb="FF000000"/>
      <name val="돋움"/>
      <family val="3"/>
      <charset val="129"/>
    </font>
    <font>
      <sz val="10"/>
      <color rgb="FF000000"/>
      <name val="맑은 고딕"/>
      <family val="3"/>
      <charset val="129"/>
    </font>
    <font>
      <sz val="11"/>
      <color rgb="FF0000FF"/>
      <name val="맑은 고딕"/>
      <family val="3"/>
      <charset val="129"/>
    </font>
    <font>
      <sz val="12"/>
      <color rgb="FF000000"/>
      <name val="맑은 고딕"/>
      <family val="3"/>
      <charset val="129"/>
    </font>
    <font>
      <sz val="12"/>
      <color rgb="FF0000FF"/>
      <name val="맑은 고딕"/>
      <family val="3"/>
      <charset val="129"/>
    </font>
    <font>
      <b/>
      <sz val="12"/>
      <color rgb="FF000000"/>
      <name val="맑은 고딕"/>
      <family val="3"/>
      <charset val="129"/>
    </font>
    <font>
      <b/>
      <sz val="12"/>
      <color rgb="FF0000FF"/>
      <name val="맑은 고딕"/>
      <family val="3"/>
      <charset val="129"/>
    </font>
    <font>
      <u/>
      <sz val="11"/>
      <color rgb="FF000000"/>
      <name val="맑은 고딕"/>
      <family val="3"/>
      <charset val="129"/>
    </font>
    <font>
      <b/>
      <u/>
      <sz val="15"/>
      <color rgb="FF000000"/>
      <name val="맑은 고딕"/>
      <family val="3"/>
      <charset val="129"/>
      <scheme val="major"/>
    </font>
    <font>
      <b/>
      <sz val="15"/>
      <color rgb="FF0000FF"/>
      <name val="맑은 고딕"/>
      <family val="3"/>
      <charset val="129"/>
      <scheme val="major"/>
    </font>
    <font>
      <sz val="10"/>
      <color rgb="FFFF0000"/>
      <name val="맑은 고딕"/>
      <family val="3"/>
      <charset val="129"/>
    </font>
    <font>
      <sz val="11"/>
      <color rgb="FF000000"/>
      <name val="맑은 고딕"/>
      <family val="3"/>
      <charset val="129"/>
      <scheme val="major"/>
    </font>
    <font>
      <b/>
      <sz val="10"/>
      <color rgb="FF0000FF"/>
      <name val="맑은 고딕"/>
      <family val="3"/>
      <charset val="129"/>
    </font>
    <font>
      <b/>
      <sz val="10"/>
      <color rgb="FFFF0000"/>
      <name val="맑은 고딕"/>
      <family val="3"/>
      <charset val="129"/>
    </font>
    <font>
      <b/>
      <u/>
      <sz val="10"/>
      <color rgb="FF000000"/>
      <name val="맑은 고딕"/>
      <family val="3"/>
      <charset val="129"/>
      <scheme val="major"/>
    </font>
    <font>
      <b/>
      <sz val="10"/>
      <name val="맑은 고딕"/>
      <family val="3"/>
      <charset val="129"/>
    </font>
    <font>
      <u/>
      <sz val="11"/>
      <color theme="10"/>
      <name val="맑은 고딕"/>
      <family val="3"/>
      <charset val="129"/>
    </font>
    <font>
      <sz val="1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b/>
      <sz val="12"/>
      <color rgb="FFFF0000"/>
      <name val="맑은 고딕"/>
      <family val="3"/>
      <charset val="129"/>
    </font>
    <font>
      <sz val="11"/>
      <color theme="10"/>
      <name val="맑은 고딕"/>
      <family val="3"/>
      <charset val="129"/>
    </font>
    <font>
      <sz val="10"/>
      <color rgb="FF000000"/>
      <name val="MS Gothic"/>
      <family val="3"/>
      <charset val="128"/>
    </font>
    <font>
      <sz val="11"/>
      <color rgb="FF000000"/>
      <name val="맑은 고딕"/>
      <family val="3"/>
      <charset val="129"/>
    </font>
    <font>
      <b/>
      <i/>
      <sz val="11"/>
      <color rgb="FFFF0000"/>
      <name val="맑은 고딕"/>
      <family val="3"/>
      <charset val="129"/>
    </font>
    <font>
      <b/>
      <i/>
      <sz val="12"/>
      <color rgb="FF0000FF"/>
      <name val="맑은 고딕"/>
      <family val="3"/>
      <charset val="129"/>
    </font>
    <font>
      <i/>
      <sz val="11"/>
      <color rgb="FFFF00FF"/>
      <name val="맑은 고딕"/>
      <family val="3"/>
      <charset val="129"/>
    </font>
    <font>
      <i/>
      <sz val="10"/>
      <color rgb="FFFF00FF"/>
      <name val="맑은 고딕"/>
      <family val="3"/>
      <charset val="129"/>
    </font>
    <font>
      <sz val="10"/>
      <color rgb="FFFF00FF"/>
      <name val="맑은 고딕"/>
      <family val="3"/>
      <charset val="129"/>
    </font>
    <font>
      <b/>
      <sz val="11"/>
      <color rgb="FF0000FF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</fills>
  <borders count="10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rgb="FF000000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/>
      <right/>
      <top style="thin">
        <color rgb="FF000000"/>
      </top>
      <bottom style="medium">
        <color indexed="64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hair">
        <color rgb="FF000000"/>
      </bottom>
      <diagonal/>
    </border>
    <border>
      <left/>
      <right/>
      <top style="thin">
        <color rgb="FF000000"/>
      </top>
      <bottom style="hair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rgb="FF000000"/>
      </bottom>
      <diagonal/>
    </border>
    <border>
      <left style="thin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thin">
        <color indexed="64"/>
      </left>
      <right style="thin">
        <color indexed="64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 style="hair">
        <color rgb="FF000000"/>
      </top>
      <bottom style="medium">
        <color indexed="64"/>
      </bottom>
      <diagonal/>
    </border>
    <border>
      <left/>
      <right/>
      <top style="hair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rgb="FF000000"/>
      </top>
      <bottom style="medium">
        <color indexed="64"/>
      </bottom>
      <diagonal/>
    </border>
    <border>
      <left/>
      <right style="thin">
        <color indexed="64"/>
      </right>
      <top style="thin">
        <color rgb="FF000000"/>
      </top>
      <bottom style="hair">
        <color rgb="FF000000"/>
      </bottom>
      <diagonal/>
    </border>
    <border>
      <left/>
      <right style="thin">
        <color indexed="64"/>
      </right>
      <top style="hair">
        <color rgb="FF000000"/>
      </top>
      <bottom style="hair">
        <color rgb="FF000000"/>
      </bottom>
      <diagonal/>
    </border>
    <border>
      <left/>
      <right style="thin">
        <color indexed="64"/>
      </right>
      <top style="hair">
        <color rgb="FF000000"/>
      </top>
      <bottom style="medium">
        <color indexed="64"/>
      </bottom>
      <diagonal/>
    </border>
    <border>
      <left style="thin">
        <color rgb="FF000000"/>
      </left>
      <right/>
      <top style="hair">
        <color rgb="FF000000"/>
      </top>
      <bottom style="thin">
        <color rgb="FF000000"/>
      </bottom>
      <diagonal/>
    </border>
    <border>
      <left/>
      <right/>
      <top style="hair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hair">
        <color rgb="FF000000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rgb="FF000000"/>
      </bottom>
      <diagonal/>
    </border>
    <border>
      <left style="thin">
        <color indexed="64"/>
      </left>
      <right/>
      <top style="hair">
        <color rgb="FF000000"/>
      </top>
      <bottom style="hair">
        <color rgb="FF000000"/>
      </bottom>
      <diagonal/>
    </border>
    <border>
      <left style="thin">
        <color indexed="64"/>
      </left>
      <right/>
      <top style="hair">
        <color rgb="FF000000"/>
      </top>
      <bottom style="thin">
        <color indexed="64"/>
      </bottom>
      <diagonal/>
    </border>
    <border>
      <left style="thin">
        <color indexed="64"/>
      </left>
      <right/>
      <top style="hair">
        <color rgb="FF000000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hair">
        <color rgb="FF000000"/>
      </bottom>
      <diagonal/>
    </border>
    <border>
      <left/>
      <right style="medium">
        <color indexed="64"/>
      </right>
      <top style="hair">
        <color rgb="FF000000"/>
      </top>
      <bottom style="hair">
        <color rgb="FF000000"/>
      </bottom>
      <diagonal/>
    </border>
    <border>
      <left/>
      <right style="medium">
        <color indexed="64"/>
      </right>
      <top style="hair">
        <color rgb="FF000000"/>
      </top>
      <bottom style="thin">
        <color indexed="64"/>
      </bottom>
      <diagonal/>
    </border>
    <border>
      <left style="thin">
        <color rgb="FF000000"/>
      </left>
      <right/>
      <top style="hair">
        <color rgb="FF000000"/>
      </top>
      <bottom/>
      <diagonal/>
    </border>
    <border>
      <left/>
      <right style="medium">
        <color indexed="64"/>
      </right>
      <top style="hair">
        <color rgb="FF000000"/>
      </top>
      <bottom style="medium">
        <color indexed="64"/>
      </bottom>
      <diagonal/>
    </border>
    <border>
      <left/>
      <right style="medium">
        <color indexed="64"/>
      </right>
      <top style="thin">
        <color rgb="FF000000"/>
      </top>
      <bottom style="hair">
        <color rgb="FF000000"/>
      </bottom>
      <diagonal/>
    </border>
    <border>
      <left/>
      <right style="medium">
        <color indexed="64"/>
      </right>
      <top style="hair">
        <color rgb="FF000000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5">
    <xf numFmtId="0" fontId="0" fillId="0" borderId="0">
      <alignment vertical="center"/>
    </xf>
    <xf numFmtId="0" fontId="3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41" fontId="25" fillId="0" borderId="0" applyFont="0" applyFill="0" applyBorder="0" applyAlignment="0" applyProtection="0">
      <alignment vertical="center"/>
    </xf>
  </cellStyleXfs>
  <cellXfs count="286">
    <xf numFmtId="0" fontId="0" fillId="0" borderId="0" xfId="0">
      <alignment vertical="center"/>
    </xf>
    <xf numFmtId="0" fontId="6" fillId="0" borderId="0" xfId="0" applyFont="1">
      <alignment vertical="center"/>
    </xf>
    <xf numFmtId="0" fontId="6" fillId="2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justify" vertical="center" wrapText="1"/>
    </xf>
    <xf numFmtId="0" fontId="6" fillId="0" borderId="33" xfId="0" applyFont="1" applyBorder="1">
      <alignment vertical="center"/>
    </xf>
    <xf numFmtId="0" fontId="11" fillId="0" borderId="0" xfId="0" applyFont="1" applyAlignment="1">
      <alignment horizontal="center" vertical="center"/>
    </xf>
    <xf numFmtId="0" fontId="0" fillId="2" borderId="35" xfId="0" applyFill="1" applyBorder="1" applyAlignment="1">
      <alignment horizontal="center" vertical="center" shrinkToFit="1"/>
    </xf>
    <xf numFmtId="14" fontId="5" fillId="2" borderId="35" xfId="0" applyNumberFormat="1" applyFont="1" applyFill="1" applyBorder="1" applyAlignment="1">
      <alignment horizontal="center" vertical="center" shrinkToFit="1"/>
    </xf>
    <xf numFmtId="0" fontId="0" fillId="0" borderId="0" xfId="0" applyAlignment="1">
      <alignment horizontal="left" vertical="center"/>
    </xf>
    <xf numFmtId="0" fontId="21" fillId="0" borderId="0" xfId="0" applyFont="1" applyAlignment="1">
      <alignment horizontal="left" vertical="center" indent="1"/>
    </xf>
    <xf numFmtId="0" fontId="6" fillId="4" borderId="45" xfId="0" applyFont="1" applyFill="1" applyBorder="1">
      <alignment vertical="center"/>
    </xf>
    <xf numFmtId="0" fontId="6" fillId="0" borderId="46" xfId="0" applyFont="1" applyBorder="1">
      <alignment vertical="center"/>
    </xf>
    <xf numFmtId="0" fontId="6" fillId="0" borderId="47" xfId="0" applyFont="1" applyBorder="1">
      <alignment vertical="center"/>
    </xf>
    <xf numFmtId="0" fontId="0" fillId="2" borderId="2" xfId="0" applyFill="1" applyBorder="1" applyAlignment="1">
      <alignment horizontal="center" vertical="center" shrinkToFit="1"/>
    </xf>
    <xf numFmtId="0" fontId="2" fillId="0" borderId="0" xfId="3">
      <alignment vertical="center"/>
    </xf>
    <xf numFmtId="14" fontId="7" fillId="5" borderId="1" xfId="0" applyNumberFormat="1" applyFont="1" applyFill="1" applyBorder="1" applyAlignment="1">
      <alignment horizontal="left" vertical="center"/>
    </xf>
    <xf numFmtId="49" fontId="7" fillId="5" borderId="1" xfId="0" applyNumberFormat="1" applyFont="1" applyFill="1" applyBorder="1" applyAlignment="1">
      <alignment horizontal="left" vertical="center"/>
    </xf>
    <xf numFmtId="0" fontId="7" fillId="5" borderId="1" xfId="0" applyFont="1" applyFill="1" applyBorder="1" applyAlignment="1">
      <alignment horizontal="left" vertical="center"/>
    </xf>
    <xf numFmtId="14" fontId="7" fillId="5" borderId="1" xfId="0" applyNumberFormat="1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 wrapText="1"/>
    </xf>
    <xf numFmtId="14" fontId="7" fillId="5" borderId="1" xfId="0" applyNumberFormat="1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left" vertical="center" wrapText="1"/>
    </xf>
    <xf numFmtId="9" fontId="0" fillId="0" borderId="0" xfId="0" applyNumberFormat="1">
      <alignment vertical="center"/>
    </xf>
    <xf numFmtId="9" fontId="9" fillId="0" borderId="0" xfId="0" applyNumberFormat="1" applyFont="1" applyAlignment="1">
      <alignment horizontal="center" vertical="center" shrinkToFit="1"/>
    </xf>
    <xf numFmtId="14" fontId="0" fillId="0" borderId="0" xfId="0" applyNumberFormat="1">
      <alignment vertical="center"/>
    </xf>
    <xf numFmtId="0" fontId="0" fillId="2" borderId="60" xfId="0" applyFill="1" applyBorder="1" applyAlignment="1">
      <alignment horizontal="center" vertical="center" wrapText="1"/>
    </xf>
    <xf numFmtId="0" fontId="0" fillId="2" borderId="61" xfId="0" applyFill="1" applyBorder="1" applyAlignment="1">
      <alignment horizontal="center" vertical="center" wrapText="1"/>
    </xf>
    <xf numFmtId="14" fontId="5" fillId="2" borderId="63" xfId="0" applyNumberFormat="1" applyFont="1" applyFill="1" applyBorder="1" applyAlignment="1">
      <alignment horizontal="center" vertical="center" shrinkToFit="1"/>
    </xf>
    <xf numFmtId="14" fontId="5" fillId="2" borderId="66" xfId="0" applyNumberFormat="1" applyFont="1" applyFill="1" applyBorder="1" applyAlignment="1">
      <alignment horizontal="center" vertical="center" shrinkToFit="1"/>
    </xf>
    <xf numFmtId="14" fontId="5" fillId="2" borderId="69" xfId="0" applyNumberFormat="1" applyFont="1" applyFill="1" applyBorder="1" applyAlignment="1">
      <alignment horizontal="center" vertical="center" shrinkToFit="1"/>
    </xf>
    <xf numFmtId="14" fontId="5" fillId="2" borderId="72" xfId="0" applyNumberFormat="1" applyFont="1" applyFill="1" applyBorder="1" applyAlignment="1">
      <alignment horizontal="center" vertical="center" shrinkToFit="1"/>
    </xf>
    <xf numFmtId="14" fontId="5" fillId="2" borderId="73" xfId="0" applyNumberFormat="1" applyFont="1" applyFill="1" applyBorder="1" applyAlignment="1">
      <alignment horizontal="center" vertical="center" shrinkToFit="1"/>
    </xf>
    <xf numFmtId="14" fontId="5" fillId="2" borderId="74" xfId="0" applyNumberFormat="1" applyFont="1" applyFill="1" applyBorder="1" applyAlignment="1">
      <alignment horizontal="center" vertical="center" shrinkToFit="1"/>
    </xf>
    <xf numFmtId="0" fontId="0" fillId="2" borderId="64" xfId="0" applyFill="1" applyBorder="1" applyAlignment="1">
      <alignment horizontal="center" vertical="center" shrinkToFit="1"/>
    </xf>
    <xf numFmtId="0" fontId="0" fillId="2" borderId="67" xfId="0" applyFill="1" applyBorder="1" applyAlignment="1">
      <alignment horizontal="center" vertical="center" shrinkToFit="1"/>
    </xf>
    <xf numFmtId="0" fontId="0" fillId="2" borderId="70" xfId="0" applyFill="1" applyBorder="1" applyAlignment="1">
      <alignment horizontal="center" vertical="center" shrinkToFit="1"/>
    </xf>
    <xf numFmtId="14" fontId="5" fillId="2" borderId="75" xfId="0" applyNumberFormat="1" applyFont="1" applyFill="1" applyBorder="1" applyAlignment="1">
      <alignment horizontal="center" vertical="center" shrinkToFit="1"/>
    </xf>
    <xf numFmtId="0" fontId="6" fillId="0" borderId="22" xfId="0" applyFont="1" applyBorder="1">
      <alignment vertical="center"/>
    </xf>
    <xf numFmtId="0" fontId="6" fillId="0" borderId="78" xfId="0" applyFont="1" applyBorder="1">
      <alignment vertical="center"/>
    </xf>
    <xf numFmtId="0" fontId="6" fillId="4" borderId="82" xfId="0" applyFont="1" applyFill="1" applyBorder="1">
      <alignment vertical="center"/>
    </xf>
    <xf numFmtId="0" fontId="6" fillId="0" borderId="58" xfId="0" applyFont="1" applyBorder="1">
      <alignment vertical="center"/>
    </xf>
    <xf numFmtId="0" fontId="6" fillId="0" borderId="83" xfId="0" applyFont="1" applyBorder="1">
      <alignment vertical="center"/>
    </xf>
    <xf numFmtId="0" fontId="6" fillId="0" borderId="80" xfId="0" applyFont="1" applyBorder="1">
      <alignment vertical="center"/>
    </xf>
    <xf numFmtId="14" fontId="7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21" fillId="3" borderId="15" xfId="0" applyFont="1" applyFill="1" applyBorder="1" applyAlignment="1">
      <alignment horizontal="center" vertical="center" wrapText="1"/>
    </xf>
    <xf numFmtId="0" fontId="21" fillId="3" borderId="2" xfId="0" applyFont="1" applyFill="1" applyBorder="1" applyAlignment="1">
      <alignment horizontal="center" vertical="center" wrapText="1"/>
    </xf>
    <xf numFmtId="0" fontId="0" fillId="3" borderId="3" xfId="0" applyFill="1" applyBorder="1" applyAlignment="1">
      <alignment horizontal="center" vertical="center" shrinkToFit="1"/>
    </xf>
    <xf numFmtId="0" fontId="21" fillId="3" borderId="3" xfId="0" applyFont="1" applyFill="1" applyBorder="1" applyAlignment="1">
      <alignment horizontal="center" vertical="center" shrinkToFit="1"/>
    </xf>
    <xf numFmtId="0" fontId="21" fillId="3" borderId="4" xfId="0" applyFont="1" applyFill="1" applyBorder="1" applyAlignment="1">
      <alignment horizontal="center" vertical="center" shrinkToFit="1"/>
    </xf>
    <xf numFmtId="0" fontId="21" fillId="3" borderId="35" xfId="0" applyFont="1" applyFill="1" applyBorder="1" applyAlignment="1">
      <alignment horizontal="center" vertical="center" shrinkToFit="1"/>
    </xf>
    <xf numFmtId="0" fontId="21" fillId="3" borderId="16" xfId="0" applyFont="1" applyFill="1" applyBorder="1" applyAlignment="1">
      <alignment horizontal="center" vertical="center" shrinkToFit="1"/>
    </xf>
    <xf numFmtId="0" fontId="21" fillId="3" borderId="18" xfId="0" applyFont="1" applyFill="1" applyBorder="1" applyAlignment="1">
      <alignment horizontal="center" vertical="center" shrinkToFit="1"/>
    </xf>
    <xf numFmtId="14" fontId="7" fillId="0" borderId="0" xfId="0" applyNumberFormat="1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0" fillId="2" borderId="11" xfId="0" applyFill="1" applyBorder="1" applyAlignment="1">
      <alignment vertical="center" wrapText="1"/>
    </xf>
    <xf numFmtId="0" fontId="0" fillId="2" borderId="24" xfId="0" applyFill="1" applyBorder="1" applyAlignment="1">
      <alignment vertical="center" wrapText="1"/>
    </xf>
    <xf numFmtId="0" fontId="0" fillId="2" borderId="24" xfId="0" applyFill="1" applyBorder="1" applyAlignment="1">
      <alignment horizontal="center" vertical="center" wrapText="1"/>
    </xf>
    <xf numFmtId="14" fontId="5" fillId="2" borderId="100" xfId="0" applyNumberFormat="1" applyFont="1" applyFill="1" applyBorder="1" applyAlignment="1">
      <alignment horizontal="center" vertical="center" shrinkToFit="1"/>
    </xf>
    <xf numFmtId="0" fontId="23" fillId="5" borderId="1" xfId="2" applyFont="1" applyFill="1" applyBorder="1" applyAlignment="1">
      <alignment horizontal="left" vertical="center"/>
    </xf>
    <xf numFmtId="0" fontId="7" fillId="5" borderId="1" xfId="0" applyFont="1" applyFill="1" applyBorder="1" applyAlignment="1">
      <alignment horizontal="center" vertical="center" shrinkToFit="1"/>
    </xf>
    <xf numFmtId="0" fontId="7" fillId="5" borderId="1" xfId="0" applyFont="1" applyFill="1" applyBorder="1" applyAlignment="1">
      <alignment vertical="center" shrinkToFit="1"/>
    </xf>
    <xf numFmtId="0" fontId="4" fillId="2" borderId="22" xfId="0" applyFont="1" applyFill="1" applyBorder="1" applyAlignment="1">
      <alignment vertical="center" wrapText="1"/>
    </xf>
    <xf numFmtId="0" fontId="4" fillId="2" borderId="8" xfId="0" applyFont="1" applyFill="1" applyBorder="1" applyAlignment="1">
      <alignment vertical="center" wrapText="1"/>
    </xf>
    <xf numFmtId="177" fontId="7" fillId="5" borderId="1" xfId="0" applyNumberFormat="1" applyFont="1" applyFill="1" applyBorder="1" applyAlignment="1">
      <alignment horizontal="left" vertical="center"/>
    </xf>
    <xf numFmtId="0" fontId="22" fillId="3" borderId="1" xfId="0" applyFont="1" applyFill="1" applyBorder="1" applyAlignment="1">
      <alignment horizontal="center" vertical="center" wrapText="1"/>
    </xf>
    <xf numFmtId="9" fontId="9" fillId="5" borderId="1" xfId="0" applyNumberFormat="1" applyFont="1" applyFill="1" applyBorder="1" applyAlignment="1">
      <alignment horizontal="center" vertical="center" shrinkToFit="1"/>
    </xf>
    <xf numFmtId="0" fontId="0" fillId="2" borderId="51" xfId="0" applyFill="1" applyBorder="1" applyAlignment="1">
      <alignment horizontal="center" vertical="center" wrapText="1"/>
    </xf>
    <xf numFmtId="0" fontId="0" fillId="2" borderId="8" xfId="0" applyFill="1" applyBorder="1" applyAlignment="1">
      <alignment horizontal="center" vertical="center" wrapText="1"/>
    </xf>
    <xf numFmtId="0" fontId="0" fillId="3" borderId="4" xfId="0" applyFill="1" applyBorder="1" applyAlignment="1">
      <alignment horizontal="center" vertical="center" shrinkToFit="1"/>
    </xf>
    <xf numFmtId="14" fontId="5" fillId="2" borderId="4" xfId="0" applyNumberFormat="1" applyFont="1" applyFill="1" applyBorder="1" applyAlignment="1">
      <alignment horizontal="center" vertical="center" shrinkToFit="1"/>
    </xf>
    <xf numFmtId="0" fontId="22" fillId="3" borderId="1" xfId="0" applyFont="1" applyFill="1" applyBorder="1" applyAlignment="1">
      <alignment horizontal="center" vertical="center"/>
    </xf>
    <xf numFmtId="0" fontId="6" fillId="0" borderId="0" xfId="0" applyFont="1" applyBorder="1">
      <alignment vertical="center"/>
    </xf>
    <xf numFmtId="0" fontId="6" fillId="4" borderId="49" xfId="0" applyFont="1" applyFill="1" applyBorder="1" applyAlignment="1">
      <alignment horizontal="center" vertical="center"/>
    </xf>
    <xf numFmtId="0" fontId="6" fillId="2" borderId="48" xfId="0" applyFont="1" applyFill="1" applyBorder="1" applyAlignment="1">
      <alignment horizontal="center" vertical="center"/>
    </xf>
    <xf numFmtId="0" fontId="6" fillId="2" borderId="81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2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0" fillId="0" borderId="0" xfId="0" applyAlignment="1">
      <alignment vertical="center"/>
    </xf>
    <xf numFmtId="0" fontId="16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6" fillId="4" borderId="104" xfId="0" applyFont="1" applyFill="1" applyBorder="1">
      <alignment vertical="center"/>
    </xf>
    <xf numFmtId="0" fontId="6" fillId="0" borderId="57" xfId="0" applyFont="1" applyBorder="1" applyAlignment="1">
      <alignment horizontal="center" vertical="center"/>
    </xf>
    <xf numFmtId="0" fontId="6" fillId="0" borderId="105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4" borderId="50" xfId="0" applyFont="1" applyFill="1" applyBorder="1" applyAlignment="1">
      <alignment horizontal="center" vertical="center"/>
    </xf>
    <xf numFmtId="0" fontId="6" fillId="2" borderId="54" xfId="0" applyFont="1" applyFill="1" applyBorder="1" applyAlignment="1">
      <alignment horizontal="center" vertical="center"/>
    </xf>
    <xf numFmtId="0" fontId="6" fillId="2" borderId="38" xfId="0" applyFont="1" applyFill="1" applyBorder="1" applyAlignment="1">
      <alignment horizontal="center" vertical="center"/>
    </xf>
    <xf numFmtId="0" fontId="6" fillId="2" borderId="55" xfId="0" applyFont="1" applyFill="1" applyBorder="1" applyAlignment="1">
      <alignment horizontal="center" vertical="center"/>
    </xf>
    <xf numFmtId="0" fontId="6" fillId="4" borderId="41" xfId="0" applyFont="1" applyFill="1" applyBorder="1" applyAlignment="1">
      <alignment horizontal="center" vertical="center"/>
    </xf>
    <xf numFmtId="0" fontId="6" fillId="2" borderId="43" xfId="0" applyFont="1" applyFill="1" applyBorder="1" applyAlignment="1">
      <alignment horizontal="center" vertical="center"/>
    </xf>
    <xf numFmtId="0" fontId="0" fillId="4" borderId="42" xfId="0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6" fillId="0" borderId="43" xfId="0" applyFont="1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8" fillId="0" borderId="0" xfId="0" quotePrefix="1" applyFont="1" applyAlignment="1">
      <alignment vertical="center"/>
    </xf>
    <xf numFmtId="0" fontId="0" fillId="2" borderId="106" xfId="0" applyFill="1" applyBorder="1" applyAlignment="1">
      <alignment horizontal="center" vertical="center" wrapText="1"/>
    </xf>
    <xf numFmtId="9" fontId="2" fillId="2" borderId="33" xfId="0" applyNumberFormat="1" applyFont="1" applyFill="1" applyBorder="1" applyAlignment="1">
      <alignment horizontal="right" vertical="center" shrinkToFit="1"/>
    </xf>
    <xf numFmtId="0" fontId="4" fillId="2" borderId="0" xfId="0" applyFont="1" applyFill="1" applyBorder="1" applyAlignment="1">
      <alignment vertical="center" wrapText="1"/>
    </xf>
    <xf numFmtId="0" fontId="0" fillId="2" borderId="0" xfId="0" applyFill="1" applyBorder="1" applyAlignment="1">
      <alignment vertical="center" wrapText="1"/>
    </xf>
    <xf numFmtId="0" fontId="7" fillId="5" borderId="33" xfId="0" applyFont="1" applyFill="1" applyBorder="1" applyAlignment="1">
      <alignment horizontal="right" vertical="center" wrapText="1"/>
    </xf>
    <xf numFmtId="0" fontId="7" fillId="5" borderId="79" xfId="0" applyFont="1" applyFill="1" applyBorder="1" applyAlignment="1">
      <alignment horizontal="left" vertical="center" wrapText="1"/>
    </xf>
    <xf numFmtId="9" fontId="2" fillId="2" borderId="4" xfId="0" applyNumberFormat="1" applyFont="1" applyFill="1" applyBorder="1" applyAlignment="1">
      <alignment horizontal="right" vertical="center" shrinkToFit="1"/>
    </xf>
    <xf numFmtId="0" fontId="8" fillId="3" borderId="50" xfId="0" applyFont="1" applyFill="1" applyBorder="1" applyAlignment="1">
      <alignment horizontal="center" vertical="center" wrapText="1"/>
    </xf>
    <xf numFmtId="0" fontId="8" fillId="3" borderId="42" xfId="0" applyFont="1" applyFill="1" applyBorder="1" applyAlignment="1">
      <alignment horizontal="center" vertical="center" wrapText="1"/>
    </xf>
    <xf numFmtId="0" fontId="8" fillId="3" borderId="55" xfId="0" applyFont="1" applyFill="1" applyBorder="1" applyAlignment="1">
      <alignment horizontal="center" vertical="center" wrapText="1"/>
    </xf>
    <xf numFmtId="14" fontId="6" fillId="0" borderId="0" xfId="0" applyNumberFormat="1" applyFont="1" applyAlignment="1">
      <alignment horizontal="center" vertical="center"/>
    </xf>
    <xf numFmtId="0" fontId="27" fillId="5" borderId="1" xfId="0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vertical="center"/>
    </xf>
    <xf numFmtId="0" fontId="20" fillId="0" borderId="0" xfId="0" applyFont="1" applyAlignment="1">
      <alignment vertical="center"/>
    </xf>
    <xf numFmtId="49" fontId="7" fillId="5" borderId="1" xfId="0" applyNumberFormat="1" applyFont="1" applyFill="1" applyBorder="1" applyAlignment="1">
      <alignment vertical="center"/>
    </xf>
    <xf numFmtId="0" fontId="26" fillId="0" borderId="0" xfId="0" applyFont="1" applyAlignment="1">
      <alignment vertical="center"/>
    </xf>
    <xf numFmtId="41" fontId="6" fillId="0" borderId="48" xfId="4" applyFont="1" applyBorder="1" applyAlignment="1">
      <alignment vertical="center"/>
    </xf>
    <xf numFmtId="0" fontId="6" fillId="0" borderId="107" xfId="0" applyFont="1" applyBorder="1" applyAlignment="1">
      <alignment vertical="center"/>
    </xf>
    <xf numFmtId="0" fontId="6" fillId="0" borderId="108" xfId="0" applyFont="1" applyBorder="1" applyAlignment="1">
      <alignment vertical="center"/>
    </xf>
    <xf numFmtId="41" fontId="6" fillId="0" borderId="108" xfId="0" applyNumberFormat="1" applyFont="1" applyBorder="1" applyAlignment="1">
      <alignment vertical="center"/>
    </xf>
    <xf numFmtId="0" fontId="6" fillId="0" borderId="44" xfId="0" applyFont="1" applyBorder="1" applyAlignment="1">
      <alignment vertical="center"/>
    </xf>
    <xf numFmtId="0" fontId="28" fillId="0" borderId="0" xfId="0" applyFont="1" applyAlignment="1">
      <alignment vertical="center"/>
    </xf>
    <xf numFmtId="0" fontId="29" fillId="0" borderId="0" xfId="0" applyFont="1" applyAlignment="1">
      <alignment vertical="center"/>
    </xf>
    <xf numFmtId="0" fontId="30" fillId="0" borderId="0" xfId="0" applyFont="1">
      <alignment vertical="center"/>
    </xf>
    <xf numFmtId="0" fontId="29" fillId="0" borderId="0" xfId="0" applyFont="1">
      <alignment vertical="center"/>
    </xf>
    <xf numFmtId="0" fontId="30" fillId="0" borderId="0" xfId="0" quotePrefix="1" applyFont="1">
      <alignment vertical="center"/>
    </xf>
    <xf numFmtId="0" fontId="31" fillId="0" borderId="0" xfId="0" applyFont="1">
      <alignment vertical="center"/>
    </xf>
    <xf numFmtId="0" fontId="21" fillId="0" borderId="0" xfId="0" applyFont="1" applyAlignment="1">
      <alignment horizontal="center" vertical="center"/>
    </xf>
    <xf numFmtId="0" fontId="11" fillId="0" borderId="0" xfId="0" quotePrefix="1" applyFont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18" fillId="0" borderId="41" xfId="0" applyFont="1" applyBorder="1" applyAlignment="1">
      <alignment horizontal="left" vertical="center" wrapText="1"/>
    </xf>
    <xf numFmtId="0" fontId="18" fillId="0" borderId="42" xfId="0" applyFont="1" applyBorder="1" applyAlignment="1">
      <alignment horizontal="left" vertical="center" wrapText="1"/>
    </xf>
    <xf numFmtId="0" fontId="18" fillId="0" borderId="1" xfId="0" applyFont="1" applyBorder="1" applyAlignment="1">
      <alignment horizontal="left" vertical="center" wrapText="1"/>
    </xf>
    <xf numFmtId="0" fontId="18" fillId="0" borderId="38" xfId="0" applyFont="1" applyBorder="1" applyAlignment="1">
      <alignment horizontal="left" vertical="center" wrapText="1"/>
    </xf>
    <xf numFmtId="0" fontId="18" fillId="0" borderId="43" xfId="0" applyFont="1" applyBorder="1" applyAlignment="1">
      <alignment horizontal="left" vertical="center" wrapText="1"/>
    </xf>
    <xf numFmtId="0" fontId="18" fillId="0" borderId="44" xfId="0" applyFont="1" applyBorder="1" applyAlignment="1">
      <alignment horizontal="left" vertical="center" wrapText="1"/>
    </xf>
    <xf numFmtId="0" fontId="15" fillId="3" borderId="50" xfId="0" applyFont="1" applyFill="1" applyBorder="1" applyAlignment="1">
      <alignment horizontal="center" vertical="center"/>
    </xf>
    <xf numFmtId="0" fontId="15" fillId="3" borderId="54" xfId="0" applyFont="1" applyFill="1" applyBorder="1" applyAlignment="1">
      <alignment horizontal="center" vertical="center"/>
    </xf>
    <xf numFmtId="0" fontId="15" fillId="3" borderId="55" xfId="0" applyFont="1" applyFill="1" applyBorder="1" applyAlignment="1">
      <alignment horizontal="center" vertical="center"/>
    </xf>
    <xf numFmtId="0" fontId="6" fillId="4" borderId="84" xfId="0" applyFont="1" applyFill="1" applyBorder="1" applyAlignment="1">
      <alignment horizontal="left" vertical="center"/>
    </xf>
    <xf numFmtId="0" fontId="6" fillId="4" borderId="82" xfId="0" applyFont="1" applyFill="1" applyBorder="1" applyAlignment="1">
      <alignment horizontal="left" vertical="center"/>
    </xf>
    <xf numFmtId="14" fontId="7" fillId="5" borderId="33" xfId="0" applyNumberFormat="1" applyFont="1" applyFill="1" applyBorder="1" applyAlignment="1">
      <alignment horizontal="center" vertical="center" wrapText="1"/>
    </xf>
    <xf numFmtId="14" fontId="7" fillId="5" borderId="79" xfId="0" applyNumberFormat="1" applyFont="1" applyFill="1" applyBorder="1" applyAlignment="1">
      <alignment horizontal="center" vertical="center" wrapText="1"/>
    </xf>
    <xf numFmtId="0" fontId="22" fillId="3" borderId="1" xfId="0" quotePrefix="1" applyFont="1" applyFill="1" applyBorder="1" applyAlignment="1">
      <alignment horizontal="center" vertical="center"/>
    </xf>
    <xf numFmtId="0" fontId="7" fillId="2" borderId="1" xfId="0" applyNumberFormat="1" applyFont="1" applyFill="1" applyBorder="1" applyAlignment="1">
      <alignment horizontal="center" vertical="center" shrinkToFit="1"/>
    </xf>
    <xf numFmtId="9" fontId="5" fillId="2" borderId="57" xfId="0" applyNumberFormat="1" applyFont="1" applyFill="1" applyBorder="1" applyAlignment="1">
      <alignment horizontal="center" vertical="center" shrinkToFit="1"/>
    </xf>
    <xf numFmtId="9" fontId="5" fillId="2" borderId="58" xfId="0" applyNumberFormat="1" applyFont="1" applyFill="1" applyBorder="1" applyAlignment="1">
      <alignment horizontal="center" vertical="center" shrinkToFit="1"/>
    </xf>
    <xf numFmtId="0" fontId="5" fillId="2" borderId="4" xfId="0" applyFont="1" applyFill="1" applyBorder="1" applyAlignment="1">
      <alignment horizontal="center" vertical="center" shrinkToFit="1"/>
    </xf>
    <xf numFmtId="0" fontId="5" fillId="2" borderId="2" xfId="0" applyFont="1" applyFill="1" applyBorder="1" applyAlignment="1">
      <alignment horizontal="center" vertical="center" shrinkToFit="1"/>
    </xf>
    <xf numFmtId="14" fontId="5" fillId="2" borderId="4" xfId="0" applyNumberFormat="1" applyFont="1" applyFill="1" applyBorder="1" applyAlignment="1">
      <alignment horizontal="center" vertical="center" shrinkToFit="1"/>
    </xf>
    <xf numFmtId="0" fontId="5" fillId="2" borderId="32" xfId="0" applyFont="1" applyFill="1" applyBorder="1" applyAlignment="1">
      <alignment horizontal="center" vertical="center" shrinkToFit="1"/>
    </xf>
    <xf numFmtId="0" fontId="5" fillId="2" borderId="5" xfId="0" applyFont="1" applyFill="1" applyBorder="1" applyAlignment="1">
      <alignment horizontal="center" vertical="center" shrinkToFit="1"/>
    </xf>
    <xf numFmtId="0" fontId="5" fillId="2" borderId="4" xfId="0" applyFont="1" applyFill="1" applyBorder="1" applyAlignment="1">
      <alignment horizontal="left" vertical="center" indent="2" shrinkToFit="1"/>
    </xf>
    <xf numFmtId="0" fontId="5" fillId="2" borderId="5" xfId="0" applyFont="1" applyFill="1" applyBorder="1" applyAlignment="1">
      <alignment horizontal="left" vertical="center" indent="2" shrinkToFit="1"/>
    </xf>
    <xf numFmtId="0" fontId="5" fillId="2" borderId="21" xfId="0" applyFont="1" applyFill="1" applyBorder="1" applyAlignment="1">
      <alignment horizontal="left" vertical="center" indent="2" shrinkToFit="1"/>
    </xf>
    <xf numFmtId="0" fontId="5" fillId="2" borderId="11" xfId="0" applyFont="1" applyFill="1" applyBorder="1" applyAlignment="1">
      <alignment horizontal="center" vertical="center" shrinkToFit="1"/>
    </xf>
    <xf numFmtId="0" fontId="5" fillId="2" borderId="0" xfId="0" applyFont="1" applyFill="1" applyBorder="1" applyAlignment="1">
      <alignment horizontal="center" vertical="center" shrinkToFit="1"/>
    </xf>
    <xf numFmtId="0" fontId="0" fillId="2" borderId="86" xfId="0" applyFill="1" applyBorder="1" applyAlignment="1">
      <alignment horizontal="center" vertical="center" wrapText="1"/>
    </xf>
    <xf numFmtId="0" fontId="0" fillId="2" borderId="85" xfId="0" applyFill="1" applyBorder="1" applyAlignment="1">
      <alignment horizontal="center" vertical="center" wrapText="1"/>
    </xf>
    <xf numFmtId="0" fontId="5" fillId="2" borderId="33" xfId="0" applyFont="1" applyFill="1" applyBorder="1" applyAlignment="1">
      <alignment horizontal="center" vertical="center" shrinkToFit="1"/>
    </xf>
    <xf numFmtId="0" fontId="5" fillId="2" borderId="58" xfId="0" applyFont="1" applyFill="1" applyBorder="1" applyAlignment="1">
      <alignment horizontal="center" vertical="center" shrinkToFit="1"/>
    </xf>
    <xf numFmtId="0" fontId="0" fillId="2" borderId="4" xfId="0" applyFill="1" applyBorder="1" applyAlignment="1">
      <alignment horizontal="center" vertical="center" wrapText="1"/>
    </xf>
    <xf numFmtId="0" fontId="0" fillId="2" borderId="5" xfId="0" applyFill="1" applyBorder="1" applyAlignment="1">
      <alignment horizontal="center" vertical="center" wrapText="1"/>
    </xf>
    <xf numFmtId="0" fontId="0" fillId="2" borderId="12" xfId="0" applyFill="1" applyBorder="1" applyAlignment="1">
      <alignment horizontal="center" vertical="center" wrapText="1"/>
    </xf>
    <xf numFmtId="0" fontId="0" fillId="2" borderId="13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5" fillId="0" borderId="36" xfId="0" applyFont="1" applyBorder="1" applyAlignment="1">
      <alignment horizontal="center" vertical="center" shrinkToFit="1"/>
    </xf>
    <xf numFmtId="0" fontId="5" fillId="0" borderId="5" xfId="0" applyFont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 shrinkToFit="1"/>
    </xf>
    <xf numFmtId="0" fontId="5" fillId="0" borderId="33" xfId="0" applyFont="1" applyBorder="1" applyAlignment="1">
      <alignment horizontal="center" vertical="center" shrinkToFit="1"/>
    </xf>
    <xf numFmtId="0" fontId="5" fillId="0" borderId="58" xfId="0" applyFont="1" applyBorder="1" applyAlignment="1">
      <alignment horizontal="center" vertical="center" shrinkToFit="1"/>
    </xf>
    <xf numFmtId="0" fontId="0" fillId="2" borderId="4" xfId="0" applyFill="1" applyBorder="1" applyAlignment="1">
      <alignment horizontal="justify" vertical="center" wrapText="1"/>
    </xf>
    <xf numFmtId="0" fontId="0" fillId="2" borderId="5" xfId="0" applyFill="1" applyBorder="1" applyAlignment="1">
      <alignment horizontal="justify" vertical="center" wrapText="1"/>
    </xf>
    <xf numFmtId="0" fontId="0" fillId="2" borderId="13" xfId="0" applyFill="1" applyBorder="1" applyAlignment="1">
      <alignment horizontal="justify" vertical="center" wrapText="1"/>
    </xf>
    <xf numFmtId="0" fontId="0" fillId="2" borderId="25" xfId="0" applyFill="1" applyBorder="1" applyAlignment="1">
      <alignment horizontal="justify" vertical="center" wrapText="1"/>
    </xf>
    <xf numFmtId="0" fontId="0" fillId="2" borderId="59" xfId="0" applyFill="1" applyBorder="1" applyAlignment="1">
      <alignment horizontal="center" vertical="center" wrapText="1"/>
    </xf>
    <xf numFmtId="0" fontId="0" fillId="2" borderId="51" xfId="0" applyFill="1" applyBorder="1" applyAlignment="1">
      <alignment horizontal="center" vertical="center" wrapText="1"/>
    </xf>
    <xf numFmtId="0" fontId="0" fillId="2" borderId="62" xfId="0" applyFill="1" applyBorder="1" applyAlignment="1">
      <alignment horizontal="center" vertical="center" wrapText="1"/>
    </xf>
    <xf numFmtId="0" fontId="0" fillId="3" borderId="6" xfId="0" applyFill="1" applyBorder="1" applyAlignment="1">
      <alignment horizontal="center" vertical="center" wrapText="1"/>
    </xf>
    <xf numFmtId="0" fontId="0" fillId="3" borderId="8" xfId="0" applyFill="1" applyBorder="1" applyAlignment="1">
      <alignment horizontal="center" vertical="center" wrapText="1"/>
    </xf>
    <xf numFmtId="0" fontId="0" fillId="3" borderId="7" xfId="0" applyFill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shrinkToFit="1"/>
    </xf>
    <xf numFmtId="0" fontId="11" fillId="0" borderId="0" xfId="0" applyFont="1" applyAlignment="1">
      <alignment horizontal="center" vertical="center" wrapText="1"/>
    </xf>
    <xf numFmtId="0" fontId="5" fillId="2" borderId="16" xfId="0" applyFont="1" applyFill="1" applyBorder="1" applyAlignment="1">
      <alignment horizontal="center" vertical="center" shrinkToFit="1"/>
    </xf>
    <xf numFmtId="0" fontId="5" fillId="2" borderId="17" xfId="0" applyFont="1" applyFill="1" applyBorder="1" applyAlignment="1">
      <alignment horizontal="center" vertical="center" shrinkToFit="1"/>
    </xf>
    <xf numFmtId="0" fontId="5" fillId="2" borderId="15" xfId="0" applyFont="1" applyFill="1" applyBorder="1" applyAlignment="1">
      <alignment horizontal="center" vertical="center" shrinkToFit="1"/>
    </xf>
    <xf numFmtId="14" fontId="5" fillId="2" borderId="16" xfId="0" applyNumberFormat="1" applyFont="1" applyFill="1" applyBorder="1" applyAlignment="1">
      <alignment horizontal="center" vertical="center" shrinkToFit="1"/>
    </xf>
    <xf numFmtId="14" fontId="5" fillId="2" borderId="91" xfId="0" applyNumberFormat="1" applyFont="1" applyFill="1" applyBorder="1" applyAlignment="1">
      <alignment horizontal="center" vertical="center" shrinkToFit="1"/>
    </xf>
    <xf numFmtId="0" fontId="5" fillId="2" borderId="21" xfId="0" applyFont="1" applyFill="1" applyBorder="1" applyAlignment="1">
      <alignment horizontal="center" vertical="center" shrinkToFit="1"/>
    </xf>
    <xf numFmtId="0" fontId="0" fillId="3" borderId="4" xfId="0" applyFill="1" applyBorder="1" applyAlignment="1">
      <alignment horizontal="center" vertical="center" shrinkToFit="1"/>
    </xf>
    <xf numFmtId="0" fontId="0" fillId="3" borderId="5" xfId="0" applyFill="1" applyBorder="1" applyAlignment="1">
      <alignment horizontal="center" vertical="center" shrinkToFit="1"/>
    </xf>
    <xf numFmtId="0" fontId="0" fillId="3" borderId="21" xfId="0" applyFill="1" applyBorder="1" applyAlignment="1">
      <alignment horizontal="center" vertical="center" shrinkToFit="1"/>
    </xf>
    <xf numFmtId="0" fontId="0" fillId="3" borderId="32" xfId="0" applyFill="1" applyBorder="1" applyAlignment="1">
      <alignment horizontal="center" vertical="center" shrinkToFit="1"/>
    </xf>
    <xf numFmtId="0" fontId="0" fillId="3" borderId="2" xfId="0" applyFill="1" applyBorder="1" applyAlignment="1">
      <alignment horizontal="center" vertical="center" shrinkToFit="1"/>
    </xf>
    <xf numFmtId="0" fontId="5" fillId="2" borderId="9" xfId="0" applyFont="1" applyFill="1" applyBorder="1" applyAlignment="1">
      <alignment horizontal="center" vertical="center" shrinkToFit="1"/>
    </xf>
    <xf numFmtId="0" fontId="5" fillId="2" borderId="10" xfId="0" applyFont="1" applyFill="1" applyBorder="1" applyAlignment="1">
      <alignment horizontal="center" vertical="center" shrinkToFit="1"/>
    </xf>
    <xf numFmtId="0" fontId="5" fillId="2" borderId="23" xfId="0" applyFont="1" applyFill="1" applyBorder="1" applyAlignment="1">
      <alignment horizontal="center" vertical="center" shrinkToFit="1"/>
    </xf>
    <xf numFmtId="0" fontId="0" fillId="2" borderId="6" xfId="0" applyFill="1" applyBorder="1" applyAlignment="1">
      <alignment horizontal="center" vertical="center" wrapText="1"/>
    </xf>
    <xf numFmtId="0" fontId="0" fillId="2" borderId="8" xfId="0" applyFill="1" applyBorder="1" applyAlignment="1">
      <alignment horizontal="center" vertical="center" wrapText="1"/>
    </xf>
    <xf numFmtId="9" fontId="5" fillId="2" borderId="33" xfId="0" applyNumberFormat="1" applyFont="1" applyFill="1" applyBorder="1" applyAlignment="1">
      <alignment horizontal="center" vertical="center" wrapText="1" shrinkToFit="1"/>
    </xf>
    <xf numFmtId="0" fontId="5" fillId="2" borderId="57" xfId="0" applyFont="1" applyFill="1" applyBorder="1" applyAlignment="1">
      <alignment horizontal="center" vertical="center" wrapText="1" shrinkToFit="1"/>
    </xf>
    <xf numFmtId="0" fontId="5" fillId="2" borderId="58" xfId="0" applyFont="1" applyFill="1" applyBorder="1" applyAlignment="1">
      <alignment horizontal="center" vertical="center" wrapText="1" shrinkToFit="1"/>
    </xf>
    <xf numFmtId="0" fontId="0" fillId="2" borderId="7" xfId="0" applyFill="1" applyBorder="1" applyAlignment="1">
      <alignment horizontal="center" vertical="center" wrapText="1"/>
    </xf>
    <xf numFmtId="0" fontId="0" fillId="2" borderId="53" xfId="0" applyFill="1" applyBorder="1" applyAlignment="1">
      <alignment horizontal="center" vertical="center" wrapText="1"/>
    </xf>
    <xf numFmtId="0" fontId="0" fillId="2" borderId="14" xfId="0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shrinkToFit="1"/>
    </xf>
    <xf numFmtId="0" fontId="0" fillId="2" borderId="34" xfId="0" applyFill="1" applyBorder="1" applyAlignment="1">
      <alignment horizontal="center" vertical="center" wrapText="1"/>
    </xf>
    <xf numFmtId="0" fontId="0" fillId="2" borderId="37" xfId="0" applyFill="1" applyBorder="1" applyAlignment="1">
      <alignment horizontal="center" vertical="center" wrapText="1"/>
    </xf>
    <xf numFmtId="9" fontId="5" fillId="2" borderId="33" xfId="0" applyNumberFormat="1" applyFont="1" applyFill="1" applyBorder="1" applyAlignment="1">
      <alignment horizontal="center" vertical="center" shrinkToFit="1"/>
    </xf>
    <xf numFmtId="0" fontId="0" fillId="2" borderId="92" xfId="0" applyFill="1" applyBorder="1" applyAlignment="1">
      <alignment horizontal="center" vertical="center" wrapText="1"/>
    </xf>
    <xf numFmtId="0" fontId="0" fillId="2" borderId="93" xfId="0" applyFill="1" applyBorder="1" applyAlignment="1">
      <alignment horizontal="center" vertical="center" wrapText="1"/>
    </xf>
    <xf numFmtId="0" fontId="0" fillId="2" borderId="94" xfId="0" applyFill="1" applyBorder="1" applyAlignment="1">
      <alignment horizontal="center" vertical="center" wrapText="1"/>
    </xf>
    <xf numFmtId="0" fontId="0" fillId="2" borderId="26" xfId="0" applyFill="1" applyBorder="1" applyAlignment="1">
      <alignment horizontal="justify" vertical="center" wrapText="1"/>
    </xf>
    <xf numFmtId="0" fontId="0" fillId="2" borderId="27" xfId="0" applyFill="1" applyBorder="1" applyAlignment="1">
      <alignment horizontal="justify" vertical="center" wrapText="1"/>
    </xf>
    <xf numFmtId="0" fontId="0" fillId="2" borderId="28" xfId="0" applyFill="1" applyBorder="1" applyAlignment="1">
      <alignment horizontal="justify" vertical="center" wrapText="1"/>
    </xf>
    <xf numFmtId="0" fontId="0" fillId="2" borderId="29" xfId="0" applyFill="1" applyBorder="1" applyAlignment="1">
      <alignment horizontal="center" vertical="center" wrapText="1"/>
    </xf>
    <xf numFmtId="0" fontId="0" fillId="2" borderId="30" xfId="0" applyFill="1" applyBorder="1" applyAlignment="1">
      <alignment horizontal="center" vertical="center" wrapText="1"/>
    </xf>
    <xf numFmtId="0" fontId="0" fillId="2" borderId="31" xfId="0" applyFill="1" applyBorder="1" applyAlignment="1">
      <alignment horizontal="center" vertical="center" wrapText="1"/>
    </xf>
    <xf numFmtId="0" fontId="0" fillId="2" borderId="19" xfId="0" applyFill="1" applyBorder="1" applyAlignment="1">
      <alignment horizontal="center" vertical="center" wrapText="1"/>
    </xf>
    <xf numFmtId="0" fontId="0" fillId="2" borderId="21" xfId="0" applyFill="1" applyBorder="1" applyAlignment="1">
      <alignment horizontal="center" vertical="center" wrapText="1"/>
    </xf>
    <xf numFmtId="0" fontId="10" fillId="2" borderId="20" xfId="0" applyFont="1" applyFill="1" applyBorder="1" applyAlignment="1">
      <alignment horizontal="justify" vertical="center" wrapText="1"/>
    </xf>
    <xf numFmtId="0" fontId="10" fillId="2" borderId="10" xfId="0" applyFont="1" applyFill="1" applyBorder="1" applyAlignment="1">
      <alignment horizontal="justify" vertical="center" wrapText="1"/>
    </xf>
    <xf numFmtId="0" fontId="10" fillId="2" borderId="6" xfId="0" applyFont="1" applyFill="1" applyBorder="1" applyAlignment="1">
      <alignment horizontal="justify" vertical="center" wrapText="1"/>
    </xf>
    <xf numFmtId="176" fontId="5" fillId="2" borderId="9" xfId="0" applyNumberFormat="1" applyFont="1" applyFill="1" applyBorder="1" applyAlignment="1">
      <alignment horizontal="center" vertical="center" wrapText="1"/>
    </xf>
    <xf numFmtId="176" fontId="5" fillId="2" borderId="10" xfId="0" applyNumberFormat="1" applyFont="1" applyFill="1" applyBorder="1" applyAlignment="1">
      <alignment horizontal="center" vertical="center" wrapText="1"/>
    </xf>
    <xf numFmtId="176" fontId="5" fillId="2" borderId="23" xfId="0" applyNumberFormat="1" applyFont="1" applyFill="1" applyBorder="1" applyAlignment="1">
      <alignment horizontal="center" vertical="center" wrapText="1"/>
    </xf>
    <xf numFmtId="0" fontId="5" fillId="2" borderId="36" xfId="0" applyFont="1" applyFill="1" applyBorder="1" applyAlignment="1">
      <alignment horizontal="center" vertical="center" shrinkToFit="1"/>
    </xf>
    <xf numFmtId="0" fontId="0" fillId="2" borderId="22" xfId="0" applyFill="1" applyBorder="1" applyAlignment="1">
      <alignment horizontal="center" vertical="center" wrapText="1"/>
    </xf>
    <xf numFmtId="0" fontId="0" fillId="2" borderId="0" xfId="0" applyFill="1" applyBorder="1" applyAlignment="1">
      <alignment horizontal="center" vertical="center" wrapText="1"/>
    </xf>
    <xf numFmtId="0" fontId="0" fillId="2" borderId="22" xfId="0" applyFill="1" applyBorder="1" applyAlignment="1">
      <alignment horizontal="justify" vertical="center" wrapText="1"/>
    </xf>
    <xf numFmtId="0" fontId="0" fillId="2" borderId="0" xfId="0" applyFill="1" applyBorder="1" applyAlignment="1">
      <alignment horizontal="justify" vertical="center" wrapText="1"/>
    </xf>
    <xf numFmtId="0" fontId="0" fillId="2" borderId="8" xfId="0" applyFill="1" applyBorder="1" applyAlignment="1">
      <alignment horizontal="justify" vertical="center" wrapText="1"/>
    </xf>
    <xf numFmtId="0" fontId="4" fillId="2" borderId="22" xfId="0" applyFont="1" applyFill="1" applyBorder="1" applyAlignment="1">
      <alignment horizontal="left" vertical="center" wrapText="1"/>
    </xf>
    <xf numFmtId="0" fontId="4" fillId="2" borderId="0" xfId="0" applyFont="1" applyFill="1" applyBorder="1" applyAlignment="1">
      <alignment horizontal="left" vertical="center" wrapText="1"/>
    </xf>
    <xf numFmtId="0" fontId="4" fillId="2" borderId="8" xfId="0" applyFont="1" applyFill="1" applyBorder="1" applyAlignment="1">
      <alignment horizontal="left" vertical="center" wrapText="1"/>
    </xf>
    <xf numFmtId="0" fontId="0" fillId="0" borderId="11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5" fillId="2" borderId="66" xfId="0" applyFont="1" applyFill="1" applyBorder="1" applyAlignment="1">
      <alignment horizontal="center" vertical="center" shrinkToFit="1"/>
    </xf>
    <xf numFmtId="0" fontId="5" fillId="2" borderId="67" xfId="0" applyFont="1" applyFill="1" applyBorder="1" applyAlignment="1">
      <alignment horizontal="center" vertical="center" shrinkToFit="1"/>
    </xf>
    <xf numFmtId="0" fontId="5" fillId="2" borderId="68" xfId="0" applyFont="1" applyFill="1" applyBorder="1" applyAlignment="1">
      <alignment horizontal="center" vertical="center" shrinkToFit="1"/>
    </xf>
    <xf numFmtId="0" fontId="14" fillId="0" borderId="27" xfId="0" applyFont="1" applyBorder="1" applyAlignment="1">
      <alignment horizontal="left" vertical="center"/>
    </xf>
    <xf numFmtId="0" fontId="0" fillId="2" borderId="56" xfId="0" applyFill="1" applyBorder="1" applyAlignment="1">
      <alignment horizontal="center" vertical="center" wrapText="1"/>
    </xf>
    <xf numFmtId="0" fontId="0" fillId="2" borderId="39" xfId="0" applyFill="1" applyBorder="1" applyAlignment="1">
      <alignment horizontal="center" vertical="center" wrapText="1"/>
    </xf>
    <xf numFmtId="0" fontId="0" fillId="2" borderId="16" xfId="0" applyFill="1" applyBorder="1" applyAlignment="1">
      <alignment horizontal="center" vertical="center" wrapText="1"/>
    </xf>
    <xf numFmtId="0" fontId="0" fillId="2" borderId="17" xfId="0" applyFill="1" applyBorder="1" applyAlignment="1">
      <alignment horizontal="center" vertical="center" wrapText="1"/>
    </xf>
    <xf numFmtId="0" fontId="0" fillId="2" borderId="40" xfId="0" applyFill="1" applyBorder="1" applyAlignment="1">
      <alignment horizontal="center" vertical="center" wrapText="1"/>
    </xf>
    <xf numFmtId="0" fontId="0" fillId="2" borderId="41" xfId="0" applyFill="1" applyBorder="1" applyAlignment="1">
      <alignment horizontal="center" vertical="center" wrapText="1"/>
    </xf>
    <xf numFmtId="0" fontId="5" fillId="2" borderId="63" xfId="0" applyFont="1" applyFill="1" applyBorder="1" applyAlignment="1">
      <alignment horizontal="center" vertical="center" shrinkToFit="1"/>
    </xf>
    <xf numFmtId="0" fontId="5" fillId="2" borderId="64" xfId="0" applyFont="1" applyFill="1" applyBorder="1" applyAlignment="1">
      <alignment horizontal="center" vertical="center" shrinkToFit="1"/>
    </xf>
    <xf numFmtId="0" fontId="5" fillId="2" borderId="65" xfId="0" applyFont="1" applyFill="1" applyBorder="1" applyAlignment="1">
      <alignment horizontal="center" vertical="center" shrinkToFit="1"/>
    </xf>
    <xf numFmtId="0" fontId="5" fillId="2" borderId="75" xfId="0" applyFont="1" applyFill="1" applyBorder="1" applyAlignment="1">
      <alignment horizontal="center" vertical="center" shrinkToFit="1"/>
    </xf>
    <xf numFmtId="0" fontId="5" fillId="2" borderId="76" xfId="0" applyFont="1" applyFill="1" applyBorder="1" applyAlignment="1">
      <alignment horizontal="center" vertical="center" shrinkToFit="1"/>
    </xf>
    <xf numFmtId="0" fontId="5" fillId="2" borderId="77" xfId="0" applyFont="1" applyFill="1" applyBorder="1" applyAlignment="1">
      <alignment horizontal="center" vertical="center" shrinkToFit="1"/>
    </xf>
    <xf numFmtId="0" fontId="0" fillId="2" borderId="52" xfId="0" applyFill="1" applyBorder="1" applyAlignment="1">
      <alignment horizontal="center" vertical="center" wrapText="1"/>
    </xf>
    <xf numFmtId="0" fontId="0" fillId="2" borderId="28" xfId="0" applyFill="1" applyBorder="1" applyAlignment="1">
      <alignment horizontal="center" vertical="center" wrapText="1"/>
    </xf>
    <xf numFmtId="0" fontId="5" fillId="2" borderId="69" xfId="0" applyFont="1" applyFill="1" applyBorder="1" applyAlignment="1">
      <alignment horizontal="center" vertical="center" shrinkToFit="1"/>
    </xf>
    <xf numFmtId="0" fontId="5" fillId="2" borderId="70" xfId="0" applyFont="1" applyFill="1" applyBorder="1" applyAlignment="1">
      <alignment horizontal="center" vertical="center" shrinkToFit="1"/>
    </xf>
    <xf numFmtId="0" fontId="5" fillId="2" borderId="71" xfId="0" applyFont="1" applyFill="1" applyBorder="1" applyAlignment="1">
      <alignment horizontal="center" vertical="center" shrinkToFit="1"/>
    </xf>
    <xf numFmtId="0" fontId="0" fillId="2" borderId="96" xfId="0" applyFill="1" applyBorder="1" applyAlignment="1">
      <alignment horizontal="center" vertical="center" wrapText="1"/>
    </xf>
    <xf numFmtId="0" fontId="0" fillId="2" borderId="95" xfId="0" applyFill="1" applyBorder="1" applyAlignment="1">
      <alignment horizontal="center" vertical="center" wrapText="1"/>
    </xf>
    <xf numFmtId="0" fontId="0" fillId="2" borderId="84" xfId="0" applyFill="1" applyBorder="1" applyAlignment="1">
      <alignment horizontal="center" vertical="center" wrapText="1"/>
    </xf>
    <xf numFmtId="0" fontId="0" fillId="2" borderId="82" xfId="0" applyFill="1" applyBorder="1" applyAlignment="1">
      <alignment horizontal="center" vertical="center" wrapText="1"/>
    </xf>
    <xf numFmtId="0" fontId="5" fillId="2" borderId="87" xfId="0" applyFont="1" applyFill="1" applyBorder="1" applyAlignment="1">
      <alignment horizontal="center" vertical="center" shrinkToFit="1"/>
    </xf>
    <xf numFmtId="0" fontId="5" fillId="2" borderId="97" xfId="0" applyFont="1" applyFill="1" applyBorder="1" applyAlignment="1">
      <alignment horizontal="center" vertical="center" shrinkToFit="1"/>
    </xf>
    <xf numFmtId="0" fontId="5" fillId="2" borderId="88" xfId="0" applyFont="1" applyFill="1" applyBorder="1" applyAlignment="1">
      <alignment horizontal="center" vertical="center" shrinkToFit="1"/>
    </xf>
    <xf numFmtId="0" fontId="5" fillId="2" borderId="98" xfId="0" applyFont="1" applyFill="1" applyBorder="1" applyAlignment="1">
      <alignment horizontal="center" vertical="center" shrinkToFit="1"/>
    </xf>
    <xf numFmtId="0" fontId="5" fillId="2" borderId="89" xfId="0" applyFont="1" applyFill="1" applyBorder="1" applyAlignment="1">
      <alignment horizontal="center" vertical="center" shrinkToFit="1"/>
    </xf>
    <xf numFmtId="0" fontId="5" fillId="2" borderId="99" xfId="0" applyFont="1" applyFill="1" applyBorder="1" applyAlignment="1">
      <alignment horizontal="center" vertical="center" shrinkToFit="1"/>
    </xf>
    <xf numFmtId="0" fontId="0" fillId="2" borderId="33" xfId="0" applyFill="1" applyBorder="1" applyAlignment="1">
      <alignment horizontal="center" vertical="center" wrapText="1"/>
    </xf>
    <xf numFmtId="0" fontId="0" fillId="2" borderId="58" xfId="0" applyFill="1" applyBorder="1" applyAlignment="1">
      <alignment horizontal="center" vertical="center" wrapText="1"/>
    </xf>
    <xf numFmtId="0" fontId="5" fillId="2" borderId="102" xfId="0" applyFont="1" applyFill="1" applyBorder="1" applyAlignment="1">
      <alignment horizontal="center" vertical="center" shrinkToFit="1"/>
    </xf>
    <xf numFmtId="0" fontId="5" fillId="2" borderId="103" xfId="0" applyFont="1" applyFill="1" applyBorder="1" applyAlignment="1">
      <alignment horizontal="center" vertical="center" shrinkToFit="1"/>
    </xf>
    <xf numFmtId="0" fontId="5" fillId="2" borderId="90" xfId="0" applyFont="1" applyFill="1" applyBorder="1" applyAlignment="1">
      <alignment horizontal="center" vertical="center" shrinkToFit="1"/>
    </xf>
    <xf numFmtId="0" fontId="5" fillId="2" borderId="101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</cellXfs>
  <cellStyles count="5">
    <cellStyle name="쉼표 [0]" xfId="4" builtinId="6"/>
    <cellStyle name="표준" xfId="0" builtinId="0"/>
    <cellStyle name="표준 2" xfId="1" xr:uid="{00000000-0005-0000-0000-000001000000}"/>
    <cellStyle name="표준 3" xfId="3" xr:uid="{E2E64D93-3ABB-4C13-A3FC-E71C8AE0C454}"/>
    <cellStyle name="하이퍼링크" xfId="2" builtinId="8"/>
  </cellStyles>
  <dxfs count="0"/>
  <tableStyles count="0" defaultTableStyle="TableStyleMedium2" defaultPivotStyle="PivotStyleLight16"/>
  <colors>
    <mruColors>
      <color rgb="FF0000FF"/>
      <color rgb="FFFF00FF"/>
      <color rgb="FFFFCC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1123950</xdr:colOff>
      <xdr:row>8</xdr:row>
      <xdr:rowOff>85725</xdr:rowOff>
    </xdr:from>
    <xdr:to>
      <xdr:col>2</xdr:col>
      <xdr:colOff>1275958</xdr:colOff>
      <xdr:row>8</xdr:row>
      <xdr:rowOff>364200</xdr:rowOff>
    </xdr:to>
    <xdr:pic>
      <xdr:nvPicPr>
        <xdr:cNvPr id="2" name="그림 1">
          <a:extLst>
            <a:ext uri="{FF2B5EF4-FFF2-40B4-BE49-F238E27FC236}">
              <a16:creationId xmlns:a16="http://schemas.microsoft.com/office/drawing/2014/main" id="{69857D26-B3A3-73C1-4666-445AB96C4A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3950" y="3609975"/>
          <a:ext cx="2390383" cy="2784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aaa@email.com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9"/>
  <sheetViews>
    <sheetView showGridLines="0" tabSelected="1" view="pageBreakPreview" zoomScaleNormal="100" zoomScaleSheetLayoutView="100" workbookViewId="0">
      <selection sqref="A1:C1"/>
    </sheetView>
  </sheetViews>
  <sheetFormatPr defaultColWidth="9" defaultRowHeight="16.5" x14ac:dyDescent="0.3"/>
  <cols>
    <col min="1" max="1" width="15.375" customWidth="1"/>
    <col min="2" max="2" width="14" customWidth="1"/>
    <col min="3" max="3" width="39.75" customWidth="1"/>
  </cols>
  <sheetData>
    <row r="1" spans="1:3" ht="99.95" customHeight="1" x14ac:dyDescent="0.3">
      <c r="A1" s="138" t="s">
        <v>189</v>
      </c>
      <c r="B1" s="139"/>
      <c r="C1" s="139"/>
    </row>
    <row r="2" spans="1:3" x14ac:dyDescent="0.3">
      <c r="A2" s="12" t="s">
        <v>95</v>
      </c>
      <c r="B2" s="136" t="s">
        <v>281</v>
      </c>
    </row>
    <row r="3" spans="1:3" x14ac:dyDescent="0.3">
      <c r="A3" s="12" t="s">
        <v>100</v>
      </c>
      <c r="B3" s="136" t="s">
        <v>282</v>
      </c>
      <c r="C3" t="s">
        <v>138</v>
      </c>
    </row>
    <row r="5" spans="1:3" ht="17.25" thickBot="1" x14ac:dyDescent="0.35">
      <c r="A5" s="137" t="s">
        <v>96</v>
      </c>
      <c r="B5" s="137"/>
      <c r="C5" s="137"/>
    </row>
    <row r="6" spans="1:3" ht="48" customHeight="1" x14ac:dyDescent="0.3">
      <c r="A6" s="146" t="s">
        <v>142</v>
      </c>
      <c r="B6" s="140" t="s">
        <v>283</v>
      </c>
      <c r="C6" s="141"/>
    </row>
    <row r="7" spans="1:3" ht="48" customHeight="1" x14ac:dyDescent="0.3">
      <c r="A7" s="147"/>
      <c r="B7" s="142" t="s">
        <v>97</v>
      </c>
      <c r="C7" s="143"/>
    </row>
    <row r="8" spans="1:3" ht="48" customHeight="1" thickBot="1" x14ac:dyDescent="0.35">
      <c r="A8" s="148"/>
      <c r="B8" s="144" t="s">
        <v>98</v>
      </c>
      <c r="C8" s="145"/>
    </row>
    <row r="9" spans="1:3" ht="36" customHeight="1" x14ac:dyDescent="0.3"/>
  </sheetData>
  <mergeCells count="6">
    <mergeCell ref="A5:C5"/>
    <mergeCell ref="A1:C1"/>
    <mergeCell ref="B6:C6"/>
    <mergeCell ref="B7:C7"/>
    <mergeCell ref="B8:C8"/>
    <mergeCell ref="A6:A8"/>
  </mergeCells>
  <phoneticPr fontId="1" type="noConversion"/>
  <printOptions horizontalCentered="1"/>
  <pageMargins left="0.39370078740157483" right="0.39370078740157483" top="0.55118110236220474" bottom="0.55118110236220474" header="0.31496062992125984" footer="0.31496062992125984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M111"/>
  <sheetViews>
    <sheetView showGridLines="0" view="pageBreakPreview" zoomScale="85" zoomScaleNormal="85" zoomScaleSheetLayoutView="85" workbookViewId="0">
      <pane ySplit="14" topLeftCell="A15" activePane="bottomLeft" state="frozen"/>
      <selection activeCell="A7" sqref="A7"/>
      <selection pane="bottomLeft" activeCell="B11" sqref="B11"/>
    </sheetView>
  </sheetViews>
  <sheetFormatPr defaultRowHeight="17.25" x14ac:dyDescent="0.3"/>
  <cols>
    <col min="1" max="1" width="23.875" style="83" bestFit="1" customWidth="1"/>
    <col min="2" max="3" width="25.625" style="1" customWidth="1"/>
    <col min="4" max="6" width="26" style="1" customWidth="1"/>
    <col min="7" max="7" width="13.75" style="1" customWidth="1"/>
    <col min="8" max="8" width="14.25" style="1" bestFit="1" customWidth="1"/>
    <col min="9" max="9" width="11.875" style="1" bestFit="1" customWidth="1"/>
    <col min="10" max="10" width="20.625" style="1" customWidth="1"/>
    <col min="11" max="12" width="20.625" customWidth="1"/>
    <col min="16" max="16" width="18.25" customWidth="1"/>
  </cols>
  <sheetData>
    <row r="1" spans="1:13" hidden="1" x14ac:dyDescent="0.3">
      <c r="A1" s="78" t="s">
        <v>121</v>
      </c>
      <c r="B1" s="149" t="s">
        <v>26</v>
      </c>
      <c r="C1" s="150"/>
      <c r="D1" s="42" t="s">
        <v>45</v>
      </c>
      <c r="E1" s="13" t="s">
        <v>123</v>
      </c>
      <c r="F1" s="13" t="s">
        <v>127</v>
      </c>
      <c r="G1" s="93" t="s">
        <v>149</v>
      </c>
      <c r="H1" s="97" t="s">
        <v>40</v>
      </c>
      <c r="I1" s="101" t="s">
        <v>207</v>
      </c>
      <c r="J1" s="101" t="s">
        <v>200</v>
      </c>
      <c r="K1" s="101" t="s">
        <v>201</v>
      </c>
      <c r="L1" s="103" t="s">
        <v>202</v>
      </c>
    </row>
    <row r="2" spans="1:13" hidden="1" x14ac:dyDescent="0.3">
      <c r="A2" s="79" t="s">
        <v>208</v>
      </c>
      <c r="B2" s="7" t="s">
        <v>203</v>
      </c>
      <c r="C2" s="43"/>
      <c r="D2" s="43" t="s">
        <v>46</v>
      </c>
      <c r="E2" s="14" t="s">
        <v>124</v>
      </c>
      <c r="F2" s="14" t="s">
        <v>112</v>
      </c>
      <c r="G2" s="94" t="s">
        <v>151</v>
      </c>
      <c r="H2" s="98" t="s">
        <v>198</v>
      </c>
      <c r="I2" s="96" t="s">
        <v>208</v>
      </c>
      <c r="J2" s="96" t="s">
        <v>207</v>
      </c>
      <c r="K2" s="96" t="s">
        <v>207</v>
      </c>
      <c r="L2" s="99" t="s">
        <v>207</v>
      </c>
    </row>
    <row r="3" spans="1:13" ht="18" hidden="1" thickBot="1" x14ac:dyDescent="0.35">
      <c r="A3" s="79" t="s">
        <v>147</v>
      </c>
      <c r="B3" s="7" t="s">
        <v>194</v>
      </c>
      <c r="C3" s="43"/>
      <c r="D3" s="44" t="s">
        <v>47</v>
      </c>
      <c r="E3" s="14"/>
      <c r="F3" s="14" t="s">
        <v>139</v>
      </c>
      <c r="G3" s="95" t="s">
        <v>152</v>
      </c>
      <c r="H3" s="98" t="s">
        <v>204</v>
      </c>
      <c r="I3" s="96" t="s">
        <v>208</v>
      </c>
      <c r="J3" s="104" t="s">
        <v>209</v>
      </c>
      <c r="K3" s="104" t="s">
        <v>212</v>
      </c>
      <c r="L3" s="105" t="s">
        <v>217</v>
      </c>
    </row>
    <row r="4" spans="1:13" ht="18" hidden="1" thickBot="1" x14ac:dyDescent="0.35">
      <c r="A4" s="79" t="s">
        <v>148</v>
      </c>
      <c r="B4" s="7" t="s">
        <v>195</v>
      </c>
      <c r="C4" s="43"/>
      <c r="E4" s="15"/>
      <c r="F4" s="15" t="s">
        <v>146</v>
      </c>
      <c r="G4" s="40"/>
      <c r="H4" s="98" t="s">
        <v>205</v>
      </c>
      <c r="I4" s="96" t="s">
        <v>208</v>
      </c>
      <c r="J4" s="104" t="s">
        <v>210</v>
      </c>
      <c r="K4" s="104" t="s">
        <v>213</v>
      </c>
      <c r="L4" s="105" t="s">
        <v>215</v>
      </c>
    </row>
    <row r="5" spans="1:13" ht="18" hidden="1" thickBot="1" x14ac:dyDescent="0.35">
      <c r="A5" s="80" t="s">
        <v>176</v>
      </c>
      <c r="B5" s="45" t="s">
        <v>196</v>
      </c>
      <c r="C5" s="44"/>
      <c r="E5" s="41"/>
      <c r="F5" s="41"/>
      <c r="H5" s="100" t="s">
        <v>206</v>
      </c>
      <c r="I5" s="102" t="s">
        <v>207</v>
      </c>
      <c r="J5" s="106" t="s">
        <v>211</v>
      </c>
      <c r="K5" s="106" t="s">
        <v>214</v>
      </c>
      <c r="L5" s="107" t="s">
        <v>216</v>
      </c>
    </row>
    <row r="6" spans="1:13" hidden="1" x14ac:dyDescent="0.3">
      <c r="A6" s="81"/>
      <c r="B6" s="77"/>
      <c r="C6" s="77"/>
    </row>
    <row r="7" spans="1:13" hidden="1" x14ac:dyDescent="0.3"/>
    <row r="8" spans="1:13" ht="24" hidden="1" x14ac:dyDescent="0.3">
      <c r="H8" s="86"/>
      <c r="I8" s="86"/>
      <c r="J8" s="85"/>
      <c r="K8" s="87"/>
      <c r="L8" s="87"/>
      <c r="M8" s="87"/>
    </row>
    <row r="9" spans="1:13" hidden="1" x14ac:dyDescent="0.3"/>
    <row r="10" spans="1:13" hidden="1" x14ac:dyDescent="0.3"/>
    <row r="11" spans="1:13" s="87" customFormat="1" ht="24" x14ac:dyDescent="0.3">
      <c r="A11" s="84" t="s">
        <v>66</v>
      </c>
      <c r="B11" s="85"/>
      <c r="C11" s="86"/>
      <c r="D11" s="86"/>
      <c r="E11" s="86"/>
      <c r="F11" s="86"/>
      <c r="G11" s="86"/>
      <c r="H11" s="86"/>
      <c r="I11" s="86"/>
      <c r="J11" s="85"/>
    </row>
    <row r="12" spans="1:13" s="91" customFormat="1" ht="13.5" x14ac:dyDescent="0.3">
      <c r="A12" s="88" t="s">
        <v>106</v>
      </c>
      <c r="B12" s="89"/>
      <c r="C12" s="90"/>
      <c r="D12" s="90"/>
      <c r="E12" s="90"/>
      <c r="F12" s="90"/>
      <c r="G12" s="90"/>
      <c r="H12" s="90"/>
      <c r="I12" s="90"/>
    </row>
    <row r="13" spans="1:13" s="91" customFormat="1" ht="13.5" x14ac:dyDescent="0.3">
      <c r="A13" s="92" t="s">
        <v>89</v>
      </c>
      <c r="B13" s="89"/>
      <c r="C13" s="90"/>
      <c r="D13" s="90"/>
      <c r="E13" s="90"/>
      <c r="F13" s="90"/>
      <c r="G13" s="90"/>
      <c r="H13" s="90"/>
      <c r="I13" s="90"/>
    </row>
    <row r="14" spans="1:13" s="91" customFormat="1" ht="13.5" x14ac:dyDescent="0.3">
      <c r="A14" s="92" t="s">
        <v>90</v>
      </c>
      <c r="B14" s="89"/>
      <c r="C14" s="90"/>
      <c r="D14" s="90"/>
      <c r="E14" s="90"/>
      <c r="F14" s="90"/>
      <c r="G14" s="90"/>
      <c r="H14" s="90"/>
      <c r="I14" s="90"/>
    </row>
    <row r="15" spans="1:13" s="91" customFormat="1" ht="13.5" x14ac:dyDescent="0.3">
      <c r="A15" s="82"/>
    </row>
    <row r="16" spans="1:13" s="87" customFormat="1" x14ac:dyDescent="0.3">
      <c r="A16" s="108" t="s">
        <v>36</v>
      </c>
      <c r="B16" s="85"/>
      <c r="C16" s="85"/>
      <c r="D16" s="85"/>
      <c r="E16" s="85"/>
      <c r="F16" s="85"/>
      <c r="G16" s="85"/>
      <c r="H16" s="85"/>
      <c r="I16" s="85"/>
      <c r="J16" s="85"/>
    </row>
    <row r="17" spans="1:10" s="87" customFormat="1" x14ac:dyDescent="0.3">
      <c r="A17" s="70" t="s">
        <v>75</v>
      </c>
      <c r="B17" s="122" t="s">
        <v>99</v>
      </c>
      <c r="C17" s="85"/>
      <c r="D17" s="85"/>
      <c r="E17" s="85"/>
      <c r="F17" s="85"/>
      <c r="G17" s="85"/>
      <c r="H17" s="85"/>
      <c r="I17" s="85"/>
      <c r="J17" s="85"/>
    </row>
    <row r="18" spans="1:10" s="87" customFormat="1" x14ac:dyDescent="0.3">
      <c r="A18" s="70" t="s">
        <v>76</v>
      </c>
      <c r="B18" s="122" t="s">
        <v>94</v>
      </c>
      <c r="C18" s="123" t="s">
        <v>67</v>
      </c>
      <c r="D18" s="85"/>
      <c r="E18" s="85"/>
      <c r="F18" s="85"/>
      <c r="G18" s="85"/>
      <c r="H18" s="85"/>
      <c r="I18" s="85"/>
      <c r="J18" s="85"/>
    </row>
    <row r="19" spans="1:10" s="87" customFormat="1" x14ac:dyDescent="0.3">
      <c r="A19" s="70" t="s">
        <v>77</v>
      </c>
      <c r="B19" s="18">
        <v>1</v>
      </c>
      <c r="C19" s="85"/>
      <c r="D19" s="85"/>
      <c r="E19" s="85"/>
      <c r="F19" s="85"/>
      <c r="G19" s="85"/>
      <c r="H19" s="85"/>
      <c r="I19" s="85"/>
      <c r="J19" s="85"/>
    </row>
    <row r="20" spans="1:10" s="87" customFormat="1" x14ac:dyDescent="0.3">
      <c r="A20" s="83"/>
      <c r="B20" s="85"/>
      <c r="C20" s="85"/>
      <c r="D20" s="85"/>
      <c r="E20" s="85"/>
      <c r="F20" s="85"/>
      <c r="G20" s="85"/>
      <c r="H20" s="85"/>
      <c r="I20" s="85"/>
      <c r="J20" s="85"/>
    </row>
    <row r="21" spans="1:10" s="87" customFormat="1" x14ac:dyDescent="0.3">
      <c r="A21" s="108" t="s">
        <v>37</v>
      </c>
      <c r="B21" s="85"/>
      <c r="C21" s="85"/>
      <c r="D21" s="85"/>
      <c r="E21" s="85"/>
      <c r="F21" s="85"/>
      <c r="G21" s="85"/>
      <c r="H21" s="85"/>
      <c r="I21" s="85"/>
      <c r="J21" s="85"/>
    </row>
    <row r="22" spans="1:10" s="87" customFormat="1" ht="16.5" customHeight="1" x14ac:dyDescent="0.3">
      <c r="A22" s="76" t="s">
        <v>78</v>
      </c>
      <c r="B22" s="69">
        <v>11111</v>
      </c>
      <c r="C22" s="85"/>
      <c r="D22" s="85"/>
      <c r="E22" s="85"/>
      <c r="F22" s="85"/>
      <c r="G22" s="85"/>
      <c r="H22" s="85"/>
      <c r="I22" s="85"/>
      <c r="J22" s="85"/>
    </row>
    <row r="23" spans="1:10" s="87" customFormat="1" ht="16.5" customHeight="1" x14ac:dyDescent="0.3">
      <c r="A23" s="76" t="s">
        <v>79</v>
      </c>
      <c r="B23" s="66" t="s">
        <v>181</v>
      </c>
      <c r="C23" s="85"/>
      <c r="D23" s="85"/>
      <c r="E23" s="85"/>
      <c r="F23" s="85"/>
      <c r="G23" s="85"/>
      <c r="H23" s="85"/>
      <c r="I23" s="85"/>
      <c r="J23" s="85"/>
    </row>
    <row r="24" spans="1:10" s="87" customFormat="1" ht="16.5" customHeight="1" x14ac:dyDescent="0.3">
      <c r="A24" s="83"/>
      <c r="B24" s="85"/>
      <c r="C24" s="85"/>
      <c r="D24" s="85"/>
      <c r="E24" s="85"/>
      <c r="F24" s="85"/>
      <c r="G24" s="85"/>
      <c r="H24" s="85"/>
      <c r="I24" s="85"/>
      <c r="J24" s="85"/>
    </row>
    <row r="25" spans="1:10" s="87" customFormat="1" ht="16.5" customHeight="1" x14ac:dyDescent="0.3">
      <c r="A25" s="108" t="s">
        <v>38</v>
      </c>
      <c r="B25" s="85"/>
      <c r="C25" s="85"/>
      <c r="D25" s="85"/>
      <c r="E25" s="85"/>
      <c r="F25" s="85"/>
      <c r="G25" s="85"/>
      <c r="H25" s="85"/>
      <c r="I25" s="85"/>
      <c r="J25" s="85"/>
    </row>
    <row r="26" spans="1:10" s="87" customFormat="1" ht="16.5" customHeight="1" x14ac:dyDescent="0.3">
      <c r="A26" s="70" t="s">
        <v>80</v>
      </c>
      <c r="B26" s="20" t="s">
        <v>108</v>
      </c>
      <c r="C26" s="85"/>
      <c r="D26" s="85"/>
      <c r="E26" s="85"/>
      <c r="F26" s="85"/>
      <c r="G26" s="85"/>
      <c r="H26" s="85"/>
      <c r="I26" s="85"/>
      <c r="J26" s="85"/>
    </row>
    <row r="27" spans="1:10" s="87" customFormat="1" ht="16.5" customHeight="1" x14ac:dyDescent="0.3">
      <c r="A27" s="70" t="s">
        <v>81</v>
      </c>
      <c r="B27" s="20" t="s">
        <v>109</v>
      </c>
      <c r="C27" s="89"/>
      <c r="D27" s="85"/>
      <c r="E27" s="85"/>
      <c r="F27" s="85"/>
      <c r="G27" s="85"/>
      <c r="H27" s="85"/>
      <c r="I27" s="85"/>
      <c r="J27" s="85"/>
    </row>
    <row r="28" spans="1:10" s="87" customFormat="1" ht="16.5" customHeight="1" x14ac:dyDescent="0.3">
      <c r="A28" s="70" t="s">
        <v>82</v>
      </c>
      <c r="B28" s="64" t="s">
        <v>110</v>
      </c>
      <c r="C28" s="89"/>
      <c r="D28" s="85"/>
      <c r="E28" s="85"/>
      <c r="F28" s="85"/>
      <c r="G28" s="85"/>
      <c r="H28" s="85"/>
      <c r="I28" s="85"/>
      <c r="J28" s="85"/>
    </row>
    <row r="29" spans="1:10" s="87" customFormat="1" ht="16.5" customHeight="1" x14ac:dyDescent="0.3">
      <c r="A29" s="3" t="s">
        <v>3</v>
      </c>
      <c r="B29" s="20" t="s">
        <v>108</v>
      </c>
      <c r="C29" s="85"/>
      <c r="D29" s="85"/>
      <c r="E29" s="85"/>
      <c r="F29" s="85"/>
      <c r="G29" s="85"/>
      <c r="H29" s="85"/>
      <c r="I29" s="85"/>
      <c r="J29" s="85"/>
    </row>
    <row r="30" spans="1:10" s="87" customFormat="1" ht="16.5" customHeight="1" x14ac:dyDescent="0.3">
      <c r="A30" s="83"/>
      <c r="B30" s="85"/>
      <c r="C30" s="85"/>
      <c r="D30" s="85"/>
      <c r="E30" s="85"/>
      <c r="F30" s="85"/>
      <c r="G30" s="85"/>
      <c r="H30" s="85"/>
      <c r="I30" s="85"/>
      <c r="J30" s="85"/>
    </row>
    <row r="31" spans="1:10" s="87" customFormat="1" ht="16.5" customHeight="1" x14ac:dyDescent="0.3">
      <c r="A31" s="108" t="s">
        <v>39</v>
      </c>
      <c r="B31" s="85"/>
      <c r="C31" s="85"/>
      <c r="D31" s="85"/>
      <c r="E31" s="85"/>
      <c r="F31" s="85"/>
      <c r="G31" s="85"/>
      <c r="H31" s="85"/>
      <c r="I31" s="85"/>
      <c r="J31" s="85"/>
    </row>
    <row r="32" spans="1:10" s="87" customFormat="1" ht="16.5" customHeight="1" x14ac:dyDescent="0.3">
      <c r="A32" s="70" t="s">
        <v>83</v>
      </c>
      <c r="B32" s="24" t="s">
        <v>116</v>
      </c>
      <c r="C32" s="85"/>
      <c r="D32" s="85"/>
      <c r="E32" s="85"/>
      <c r="F32" s="85"/>
      <c r="G32" s="85"/>
      <c r="H32" s="85"/>
      <c r="I32" s="85"/>
      <c r="J32" s="85"/>
    </row>
    <row r="33" spans="1:10" s="87" customFormat="1" ht="16.5" customHeight="1" x14ac:dyDescent="0.3">
      <c r="A33" s="70" t="s">
        <v>84</v>
      </c>
      <c r="B33" s="122" t="s">
        <v>117</v>
      </c>
      <c r="C33" s="85"/>
      <c r="D33" s="85"/>
      <c r="E33" s="85"/>
      <c r="F33" s="85"/>
      <c r="G33" s="85"/>
      <c r="H33" s="85"/>
      <c r="I33" s="85"/>
      <c r="J33" s="85"/>
    </row>
    <row r="34" spans="1:10" s="87" customFormat="1" ht="16.5" customHeight="1" x14ac:dyDescent="0.3">
      <c r="A34" s="70" t="s">
        <v>88</v>
      </c>
      <c r="B34" s="124" t="s">
        <v>118</v>
      </c>
      <c r="C34" s="85"/>
      <c r="D34" s="85"/>
      <c r="E34" s="85"/>
      <c r="F34" s="85"/>
      <c r="G34" s="85"/>
      <c r="H34" s="85"/>
      <c r="I34" s="85"/>
      <c r="J34" s="85"/>
    </row>
    <row r="35" spans="1:10" s="87" customFormat="1" ht="16.5" customHeight="1" x14ac:dyDescent="0.3">
      <c r="A35" s="3" t="s">
        <v>6</v>
      </c>
      <c r="B35" s="122"/>
      <c r="C35" s="85"/>
      <c r="D35" s="85"/>
      <c r="E35" s="85"/>
      <c r="F35" s="85"/>
      <c r="G35" s="85"/>
      <c r="H35" s="85"/>
      <c r="I35" s="85"/>
      <c r="J35" s="85"/>
    </row>
    <row r="36" spans="1:10" s="87" customFormat="1" ht="16.5" customHeight="1" x14ac:dyDescent="0.3">
      <c r="A36" s="70" t="s">
        <v>85</v>
      </c>
      <c r="B36" s="122" t="s">
        <v>53</v>
      </c>
      <c r="C36" s="85"/>
      <c r="D36" s="85"/>
      <c r="E36" s="85"/>
      <c r="F36" s="85"/>
      <c r="G36" s="85"/>
      <c r="H36" s="85"/>
      <c r="I36" s="85"/>
      <c r="J36" s="85"/>
    </row>
    <row r="37" spans="1:10" s="87" customFormat="1" ht="16.5" customHeight="1" x14ac:dyDescent="0.3">
      <c r="A37" s="70" t="s">
        <v>78</v>
      </c>
      <c r="B37" s="19" t="s">
        <v>107</v>
      </c>
      <c r="C37" s="85"/>
      <c r="D37" s="85"/>
      <c r="E37" s="85"/>
      <c r="F37" s="85"/>
      <c r="G37" s="85"/>
      <c r="H37" s="85"/>
      <c r="I37" s="85"/>
      <c r="J37" s="85"/>
    </row>
    <row r="38" spans="1:10" s="87" customFormat="1" ht="16.5" customHeight="1" x14ac:dyDescent="0.3">
      <c r="A38" s="70" t="s">
        <v>79</v>
      </c>
      <c r="B38" s="66" t="s">
        <v>119</v>
      </c>
      <c r="C38" s="85"/>
      <c r="D38" s="85"/>
      <c r="E38" s="85"/>
      <c r="F38" s="85"/>
      <c r="G38" s="85"/>
      <c r="H38" s="85"/>
      <c r="I38" s="85"/>
      <c r="J38" s="85"/>
    </row>
    <row r="39" spans="1:10" s="87" customFormat="1" ht="16.5" customHeight="1" x14ac:dyDescent="0.3">
      <c r="A39" s="83"/>
      <c r="B39" s="85"/>
      <c r="C39" s="85"/>
      <c r="D39" s="85"/>
      <c r="E39" s="85"/>
      <c r="F39" s="85"/>
      <c r="G39" s="85"/>
      <c r="H39" s="85"/>
      <c r="I39" s="85"/>
      <c r="J39" s="85"/>
    </row>
    <row r="40" spans="1:10" s="87" customFormat="1" ht="16.5" customHeight="1" x14ac:dyDescent="0.3">
      <c r="A40" s="108" t="s">
        <v>91</v>
      </c>
      <c r="B40" s="123" t="s">
        <v>93</v>
      </c>
      <c r="C40" s="85"/>
      <c r="D40" s="85"/>
      <c r="E40" s="85"/>
      <c r="F40" s="85"/>
      <c r="G40" s="85"/>
      <c r="H40" s="85"/>
      <c r="I40" s="85"/>
      <c r="J40" s="85"/>
    </row>
    <row r="41" spans="1:10" s="87" customFormat="1" ht="16.5" customHeight="1" x14ac:dyDescent="0.3">
      <c r="A41" s="3" t="s">
        <v>40</v>
      </c>
      <c r="B41" s="3" t="s">
        <v>10</v>
      </c>
      <c r="C41" s="3" t="s">
        <v>35</v>
      </c>
      <c r="D41" s="3" t="s">
        <v>11</v>
      </c>
      <c r="E41" s="3" t="s">
        <v>12</v>
      </c>
      <c r="F41" s="85"/>
      <c r="G41" s="85"/>
      <c r="H41" s="85"/>
      <c r="I41" s="85"/>
      <c r="J41" s="85"/>
    </row>
    <row r="42" spans="1:10" s="87" customFormat="1" ht="16.5" customHeight="1" x14ac:dyDescent="0.3">
      <c r="A42" s="2" t="s">
        <v>63</v>
      </c>
      <c r="B42" s="21">
        <v>40597</v>
      </c>
      <c r="C42" s="22" t="s">
        <v>182</v>
      </c>
      <c r="D42" s="22" t="s">
        <v>111</v>
      </c>
      <c r="E42" s="22" t="s">
        <v>112</v>
      </c>
      <c r="F42" s="85"/>
      <c r="G42" s="85"/>
      <c r="H42" s="85"/>
      <c r="I42" s="85"/>
      <c r="J42" s="85"/>
    </row>
    <row r="43" spans="1:10" s="87" customFormat="1" ht="16.5" customHeight="1" x14ac:dyDescent="0.3">
      <c r="A43" s="2" t="s">
        <v>64</v>
      </c>
      <c r="B43" s="21"/>
      <c r="C43" s="22"/>
      <c r="D43" s="22"/>
      <c r="E43" s="22"/>
      <c r="F43" s="85"/>
      <c r="G43" s="85"/>
      <c r="H43" s="85"/>
      <c r="I43" s="85"/>
      <c r="J43" s="85"/>
    </row>
    <row r="44" spans="1:10" s="87" customFormat="1" ht="16.5" customHeight="1" x14ac:dyDescent="0.3">
      <c r="A44" s="2" t="s">
        <v>65</v>
      </c>
      <c r="B44" s="21"/>
      <c r="C44" s="22"/>
      <c r="D44" s="22"/>
      <c r="E44" s="22"/>
      <c r="F44" s="85"/>
      <c r="G44" s="85"/>
      <c r="H44" s="85"/>
      <c r="I44" s="85"/>
      <c r="J44" s="85"/>
    </row>
    <row r="45" spans="1:10" s="87" customFormat="1" ht="16.5" customHeight="1" x14ac:dyDescent="0.3">
      <c r="A45" s="83"/>
      <c r="B45" s="85"/>
      <c r="C45" s="85"/>
      <c r="D45" s="85"/>
      <c r="E45" s="85"/>
      <c r="F45" s="85"/>
      <c r="G45" s="85"/>
      <c r="H45" s="85"/>
      <c r="I45" s="85"/>
      <c r="J45" s="85"/>
    </row>
    <row r="46" spans="1:10" s="87" customFormat="1" ht="16.5" customHeight="1" x14ac:dyDescent="0.3">
      <c r="A46" s="108" t="s">
        <v>92</v>
      </c>
      <c r="B46" s="123" t="s">
        <v>93</v>
      </c>
      <c r="C46" s="85"/>
      <c r="D46" s="85"/>
      <c r="E46" s="85"/>
      <c r="F46" s="85"/>
      <c r="G46" s="85"/>
      <c r="H46" s="85"/>
      <c r="I46" s="85"/>
      <c r="J46" s="85"/>
    </row>
    <row r="47" spans="1:10" s="87" customFormat="1" ht="16.5" customHeight="1" x14ac:dyDescent="0.3">
      <c r="A47" s="3" t="s">
        <v>40</v>
      </c>
      <c r="B47" s="3" t="s">
        <v>13</v>
      </c>
      <c r="C47" s="3" t="s">
        <v>44</v>
      </c>
      <c r="D47" s="3" t="s">
        <v>14</v>
      </c>
      <c r="E47" s="85"/>
      <c r="F47" s="85"/>
      <c r="G47" s="85"/>
      <c r="H47" s="85"/>
      <c r="I47" s="85"/>
      <c r="J47" s="85"/>
    </row>
    <row r="48" spans="1:10" s="87" customFormat="1" ht="16.5" customHeight="1" x14ac:dyDescent="0.3">
      <c r="A48" s="2" t="s">
        <v>41</v>
      </c>
      <c r="B48" s="21">
        <v>43460</v>
      </c>
      <c r="C48" s="22" t="s">
        <v>113</v>
      </c>
      <c r="D48" s="22" t="s">
        <v>54</v>
      </c>
      <c r="E48" s="85"/>
      <c r="F48" s="85"/>
      <c r="G48" s="85"/>
      <c r="H48" s="85"/>
      <c r="I48" s="85"/>
      <c r="J48" s="85"/>
    </row>
    <row r="49" spans="1:10" s="87" customFormat="1" ht="16.5" customHeight="1" x14ac:dyDescent="0.3">
      <c r="A49" s="2" t="s">
        <v>42</v>
      </c>
      <c r="B49" s="21"/>
      <c r="C49" s="22"/>
      <c r="D49" s="22"/>
      <c r="E49" s="85"/>
      <c r="F49" s="85"/>
      <c r="G49" s="85"/>
      <c r="H49" s="85"/>
      <c r="I49" s="85"/>
      <c r="J49" s="85"/>
    </row>
    <row r="50" spans="1:10" s="87" customFormat="1" ht="16.5" customHeight="1" x14ac:dyDescent="0.3">
      <c r="A50" s="2" t="s">
        <v>43</v>
      </c>
      <c r="B50" s="21"/>
      <c r="C50" s="22"/>
      <c r="D50" s="22"/>
      <c r="E50" s="85"/>
      <c r="F50" s="85"/>
      <c r="G50" s="85"/>
      <c r="H50" s="85"/>
      <c r="I50" s="85"/>
      <c r="J50" s="85"/>
    </row>
    <row r="51" spans="1:10" s="87" customFormat="1" ht="16.5" customHeight="1" x14ac:dyDescent="0.3">
      <c r="A51" s="5"/>
      <c r="B51" s="46"/>
      <c r="C51" s="47"/>
      <c r="D51" s="47"/>
      <c r="E51" s="85"/>
      <c r="F51" s="85"/>
      <c r="G51" s="85"/>
      <c r="H51" s="85"/>
      <c r="I51" s="85"/>
      <c r="J51" s="85"/>
    </row>
    <row r="52" spans="1:10" s="87" customFormat="1" ht="16.5" customHeight="1" x14ac:dyDescent="0.3">
      <c r="A52" s="109" t="s">
        <v>223</v>
      </c>
      <c r="B52" s="123" t="s">
        <v>224</v>
      </c>
      <c r="C52" s="85"/>
      <c r="D52" s="123"/>
      <c r="E52" s="85"/>
      <c r="F52" s="85"/>
      <c r="G52" s="85"/>
      <c r="H52" s="85"/>
      <c r="I52" s="85"/>
      <c r="J52" s="85"/>
    </row>
    <row r="53" spans="1:10" s="87" customFormat="1" ht="16.5" customHeight="1" x14ac:dyDescent="0.3">
      <c r="A53" s="70" t="s">
        <v>198</v>
      </c>
      <c r="B53" s="70" t="s">
        <v>199</v>
      </c>
      <c r="C53" s="85"/>
      <c r="D53" s="85"/>
      <c r="E53" s="85"/>
      <c r="F53" s="85"/>
      <c r="G53" s="85"/>
      <c r="H53" s="85"/>
      <c r="I53" s="85"/>
      <c r="J53" s="85"/>
    </row>
    <row r="54" spans="1:10" s="87" customFormat="1" ht="16.5" customHeight="1" x14ac:dyDescent="0.3">
      <c r="A54" s="71" t="s">
        <v>207</v>
      </c>
      <c r="B54" s="121" t="s">
        <v>221</v>
      </c>
      <c r="C54" s="85"/>
      <c r="D54" s="85"/>
      <c r="E54" s="85"/>
      <c r="F54" s="85"/>
      <c r="G54" s="85"/>
      <c r="H54" s="85"/>
      <c r="I54" s="85"/>
      <c r="J54" s="85"/>
    </row>
    <row r="55" spans="1:10" s="87" customFormat="1" ht="16.5" customHeight="1" x14ac:dyDescent="0.3">
      <c r="A55" s="83"/>
      <c r="B55" s="85"/>
      <c r="C55" s="85"/>
      <c r="D55" s="85"/>
      <c r="E55" s="85"/>
      <c r="F55" s="85"/>
      <c r="G55" s="85"/>
      <c r="H55" s="85"/>
      <c r="I55" s="85"/>
      <c r="J55" s="85"/>
    </row>
    <row r="56" spans="1:10" s="87" customFormat="1" ht="16.5" customHeight="1" x14ac:dyDescent="0.3">
      <c r="A56" s="108" t="s">
        <v>122</v>
      </c>
      <c r="B56" s="123" t="s">
        <v>153</v>
      </c>
      <c r="C56" s="85"/>
      <c r="D56" s="85"/>
      <c r="E56" s="85"/>
      <c r="F56" s="85"/>
      <c r="G56" s="85"/>
      <c r="H56" s="85"/>
      <c r="I56" s="85"/>
      <c r="J56" s="85"/>
    </row>
    <row r="57" spans="1:10" s="87" customFormat="1" ht="16.5" customHeight="1" x14ac:dyDescent="0.3">
      <c r="A57" s="48" t="s">
        <v>150</v>
      </c>
      <c r="B57" s="49" t="s">
        <v>197</v>
      </c>
      <c r="C57" s="153" t="s">
        <v>220</v>
      </c>
      <c r="D57" s="153"/>
      <c r="E57" s="153"/>
      <c r="F57" s="153"/>
      <c r="G57" s="85"/>
      <c r="H57" s="85"/>
      <c r="I57" s="85"/>
      <c r="J57" s="85"/>
    </row>
    <row r="58" spans="1:10" s="87" customFormat="1" ht="16.5" customHeight="1" x14ac:dyDescent="0.3">
      <c r="A58" s="70" t="s">
        <v>120</v>
      </c>
      <c r="B58" s="71" t="s">
        <v>207</v>
      </c>
      <c r="C58" s="154" t="str">
        <f>IF(ISBLANK(B58), "", INDEX(B2:B5, MATCH(B58, A2:A5, 0)))</f>
        <v>-</v>
      </c>
      <c r="D58" s="154"/>
      <c r="E58" s="154"/>
      <c r="F58" s="154"/>
      <c r="G58" s="85"/>
      <c r="H58" s="85"/>
      <c r="I58" s="85"/>
      <c r="J58" s="85"/>
    </row>
    <row r="59" spans="1:10" s="87" customFormat="1" ht="16.5" customHeight="1" x14ac:dyDescent="0.3">
      <c r="A59" s="59"/>
      <c r="B59" s="26"/>
      <c r="C59" s="26"/>
      <c r="D59" s="26"/>
      <c r="E59" s="85"/>
      <c r="F59" s="108" t="s">
        <v>59</v>
      </c>
      <c r="G59" s="85"/>
      <c r="H59" s="83" t="s">
        <v>58</v>
      </c>
      <c r="I59" s="85"/>
      <c r="J59" s="85"/>
    </row>
    <row r="60" spans="1:10" s="87" customFormat="1" ht="16.5" customHeight="1" thickBot="1" x14ac:dyDescent="0.35">
      <c r="A60" s="108" t="s">
        <v>143</v>
      </c>
      <c r="B60" s="85"/>
      <c r="C60" s="85"/>
      <c r="D60" s="85"/>
      <c r="E60" s="85"/>
      <c r="F60" s="92" t="s">
        <v>140</v>
      </c>
      <c r="G60" s="85"/>
      <c r="H60" s="120">
        <v>45849</v>
      </c>
      <c r="I60" s="85"/>
      <c r="J60" s="85"/>
    </row>
    <row r="61" spans="1:10" s="87" customFormat="1" ht="16.5" customHeight="1" x14ac:dyDescent="0.3">
      <c r="A61" s="3" t="s">
        <v>48</v>
      </c>
      <c r="B61" s="3" t="s">
        <v>27</v>
      </c>
      <c r="C61" s="3" t="s">
        <v>49</v>
      </c>
      <c r="D61" s="3" t="s">
        <v>28</v>
      </c>
      <c r="E61" s="3" t="s">
        <v>50</v>
      </c>
      <c r="F61" s="3" t="s">
        <v>29</v>
      </c>
      <c r="G61" s="85"/>
      <c r="H61" s="117" t="s">
        <v>60</v>
      </c>
      <c r="I61" s="118" t="s">
        <v>62</v>
      </c>
      <c r="J61" s="85"/>
    </row>
    <row r="62" spans="1:10" s="87" customFormat="1" ht="16.5" customHeight="1" x14ac:dyDescent="0.3">
      <c r="A62" s="2" t="s">
        <v>30</v>
      </c>
      <c r="B62" s="23">
        <v>41426</v>
      </c>
      <c r="C62" s="23">
        <v>45777</v>
      </c>
      <c r="D62" s="65" t="s">
        <v>183</v>
      </c>
      <c r="E62" s="65" t="s">
        <v>172</v>
      </c>
      <c r="F62" s="65" t="s">
        <v>184</v>
      </c>
      <c r="G62" s="125" t="s">
        <v>274</v>
      </c>
      <c r="H62" s="126">
        <f>IFERROR(C62-B62+1,H60-B62+1)</f>
        <v>4352</v>
      </c>
      <c r="I62" s="127"/>
      <c r="J62" s="85"/>
    </row>
    <row r="63" spans="1:10" s="87" customFormat="1" ht="16.5" customHeight="1" x14ac:dyDescent="0.3">
      <c r="A63" s="4" t="s">
        <v>31</v>
      </c>
      <c r="B63" s="23">
        <v>40544</v>
      </c>
      <c r="C63" s="23">
        <v>40909</v>
      </c>
      <c r="D63" s="22" t="s">
        <v>116</v>
      </c>
      <c r="E63" s="22" t="s">
        <v>118</v>
      </c>
      <c r="F63" s="22" t="s">
        <v>53</v>
      </c>
      <c r="G63" s="125" t="s">
        <v>275</v>
      </c>
      <c r="H63" s="126">
        <f t="shared" ref="H63:H76" si="0">IF(B63=0,0,C63-B63+1)</f>
        <v>366</v>
      </c>
      <c r="I63" s="128"/>
      <c r="J63" s="85"/>
    </row>
    <row r="64" spans="1:10" s="87" customFormat="1" ht="16.5" customHeight="1" x14ac:dyDescent="0.3">
      <c r="A64" s="4" t="s">
        <v>32</v>
      </c>
      <c r="B64" s="23">
        <v>38718</v>
      </c>
      <c r="C64" s="23">
        <v>40179</v>
      </c>
      <c r="D64" s="22" t="s">
        <v>115</v>
      </c>
      <c r="E64" s="22" t="s">
        <v>172</v>
      </c>
      <c r="F64" s="22" t="s">
        <v>53</v>
      </c>
      <c r="G64" s="125" t="s">
        <v>276</v>
      </c>
      <c r="H64" s="126">
        <f t="shared" si="0"/>
        <v>1462</v>
      </c>
      <c r="I64" s="128"/>
      <c r="J64" s="85"/>
    </row>
    <row r="65" spans="1:10" s="87" customFormat="1" ht="16.5" customHeight="1" x14ac:dyDescent="0.3">
      <c r="A65" s="4" t="s">
        <v>33</v>
      </c>
      <c r="B65" s="23">
        <v>36161</v>
      </c>
      <c r="C65" s="23">
        <v>38384</v>
      </c>
      <c r="D65" s="22" t="s">
        <v>114</v>
      </c>
      <c r="E65" s="22" t="s">
        <v>52</v>
      </c>
      <c r="F65" s="22" t="s">
        <v>53</v>
      </c>
      <c r="G65" s="85"/>
      <c r="H65" s="126">
        <f t="shared" si="0"/>
        <v>2224</v>
      </c>
      <c r="I65" s="128"/>
      <c r="J65" s="85"/>
    </row>
    <row r="66" spans="1:10" s="87" customFormat="1" ht="16.5" customHeight="1" x14ac:dyDescent="0.3">
      <c r="A66" s="4" t="s">
        <v>34</v>
      </c>
      <c r="B66" s="23"/>
      <c r="C66" s="23"/>
      <c r="D66" s="65"/>
      <c r="E66" s="65"/>
      <c r="F66" s="65"/>
      <c r="G66" s="85"/>
      <c r="H66" s="126">
        <f t="shared" si="0"/>
        <v>0</v>
      </c>
      <c r="I66" s="128"/>
      <c r="J66" s="85"/>
    </row>
    <row r="67" spans="1:10" s="87" customFormat="1" ht="16.5" customHeight="1" x14ac:dyDescent="0.3">
      <c r="A67" s="4" t="s">
        <v>21</v>
      </c>
      <c r="B67" s="23"/>
      <c r="C67" s="23"/>
      <c r="D67" s="65"/>
      <c r="E67" s="65"/>
      <c r="F67" s="65"/>
      <c r="G67" s="85"/>
      <c r="H67" s="126">
        <f t="shared" si="0"/>
        <v>0</v>
      </c>
      <c r="I67" s="128"/>
      <c r="J67" s="85"/>
    </row>
    <row r="68" spans="1:10" s="87" customFormat="1" ht="16.5" customHeight="1" x14ac:dyDescent="0.3">
      <c r="A68" s="4" t="s">
        <v>22</v>
      </c>
      <c r="B68" s="23"/>
      <c r="C68" s="23"/>
      <c r="D68" s="65"/>
      <c r="E68" s="65"/>
      <c r="F68" s="65"/>
      <c r="G68" s="85"/>
      <c r="H68" s="126">
        <f t="shared" si="0"/>
        <v>0</v>
      </c>
      <c r="I68" s="128"/>
      <c r="J68" s="85"/>
    </row>
    <row r="69" spans="1:10" s="87" customFormat="1" ht="16.5" customHeight="1" x14ac:dyDescent="0.3">
      <c r="A69" s="4" t="s">
        <v>23</v>
      </c>
      <c r="B69" s="23"/>
      <c r="C69" s="23"/>
      <c r="D69" s="65"/>
      <c r="E69" s="65"/>
      <c r="F69" s="65"/>
      <c r="G69" s="85"/>
      <c r="H69" s="126">
        <f t="shared" si="0"/>
        <v>0</v>
      </c>
      <c r="I69" s="128"/>
      <c r="J69" s="85"/>
    </row>
    <row r="70" spans="1:10" s="87" customFormat="1" ht="16.5" customHeight="1" x14ac:dyDescent="0.3">
      <c r="A70" s="4" t="s">
        <v>24</v>
      </c>
      <c r="B70" s="23"/>
      <c r="C70" s="23"/>
      <c r="D70" s="65"/>
      <c r="E70" s="65"/>
      <c r="F70" s="65"/>
      <c r="G70" s="85"/>
      <c r="H70" s="126">
        <f t="shared" si="0"/>
        <v>0</v>
      </c>
      <c r="I70" s="128"/>
      <c r="J70" s="85"/>
    </row>
    <row r="71" spans="1:10" s="87" customFormat="1" ht="16.5" customHeight="1" x14ac:dyDescent="0.3">
      <c r="A71" s="4" t="s">
        <v>25</v>
      </c>
      <c r="B71" s="23"/>
      <c r="C71" s="23"/>
      <c r="D71" s="65"/>
      <c r="E71" s="65"/>
      <c r="F71" s="65"/>
      <c r="G71" s="85"/>
      <c r="H71" s="126">
        <f t="shared" si="0"/>
        <v>0</v>
      </c>
      <c r="I71" s="128"/>
      <c r="J71" s="85"/>
    </row>
    <row r="72" spans="1:10" s="87" customFormat="1" ht="16.5" customHeight="1" x14ac:dyDescent="0.3">
      <c r="A72" s="4" t="s">
        <v>70</v>
      </c>
      <c r="B72" s="23"/>
      <c r="C72" s="23"/>
      <c r="D72" s="65"/>
      <c r="E72" s="65"/>
      <c r="F72" s="65"/>
      <c r="G72" s="85"/>
      <c r="H72" s="126">
        <f t="shared" si="0"/>
        <v>0</v>
      </c>
      <c r="I72" s="128"/>
      <c r="J72" s="85"/>
    </row>
    <row r="73" spans="1:10" s="87" customFormat="1" ht="16.5" customHeight="1" x14ac:dyDescent="0.3">
      <c r="A73" s="4" t="s">
        <v>71</v>
      </c>
      <c r="B73" s="23"/>
      <c r="C73" s="23"/>
      <c r="D73" s="65"/>
      <c r="E73" s="65"/>
      <c r="F73" s="65"/>
      <c r="G73" s="85"/>
      <c r="H73" s="126">
        <f t="shared" si="0"/>
        <v>0</v>
      </c>
      <c r="I73" s="128"/>
      <c r="J73" s="85"/>
    </row>
    <row r="74" spans="1:10" s="87" customFormat="1" ht="16.5" customHeight="1" x14ac:dyDescent="0.3">
      <c r="A74" s="4" t="s">
        <v>72</v>
      </c>
      <c r="B74" s="23"/>
      <c r="C74" s="23"/>
      <c r="D74" s="65"/>
      <c r="E74" s="65"/>
      <c r="F74" s="65"/>
      <c r="G74" s="85"/>
      <c r="H74" s="126">
        <f t="shared" si="0"/>
        <v>0</v>
      </c>
      <c r="I74" s="128"/>
      <c r="J74" s="85"/>
    </row>
    <row r="75" spans="1:10" s="87" customFormat="1" ht="16.5" customHeight="1" x14ac:dyDescent="0.3">
      <c r="A75" s="4" t="s">
        <v>73</v>
      </c>
      <c r="B75" s="23"/>
      <c r="C75" s="23"/>
      <c r="D75" s="65"/>
      <c r="E75" s="65"/>
      <c r="F75" s="65"/>
      <c r="G75" s="85"/>
      <c r="H75" s="126">
        <f t="shared" si="0"/>
        <v>0</v>
      </c>
      <c r="I75" s="128"/>
      <c r="J75" s="85"/>
    </row>
    <row r="76" spans="1:10" s="87" customFormat="1" ht="16.5" customHeight="1" x14ac:dyDescent="0.3">
      <c r="A76" s="4" t="s">
        <v>74</v>
      </c>
      <c r="B76" s="23"/>
      <c r="C76" s="23"/>
      <c r="D76" s="65"/>
      <c r="E76" s="65"/>
      <c r="F76" s="65"/>
      <c r="G76" s="85"/>
      <c r="H76" s="126">
        <f t="shared" si="0"/>
        <v>0</v>
      </c>
      <c r="I76" s="129">
        <f>SUM(H62:H76)</f>
        <v>8404</v>
      </c>
      <c r="J76" s="85"/>
    </row>
    <row r="77" spans="1:10" s="87" customFormat="1" ht="16.5" customHeight="1" thickBot="1" x14ac:dyDescent="0.35">
      <c r="A77" s="5"/>
      <c r="B77" s="58"/>
      <c r="C77" s="58"/>
      <c r="D77" s="47"/>
      <c r="E77" s="47"/>
      <c r="F77" s="47"/>
      <c r="G77" s="85"/>
      <c r="H77" s="119" t="s">
        <v>61</v>
      </c>
      <c r="I77" s="130">
        <f>TRUNC(I76/365,0)</f>
        <v>23</v>
      </c>
      <c r="J77" s="85"/>
    </row>
    <row r="78" spans="1:10" s="87" customFormat="1" ht="16.5" customHeight="1" x14ac:dyDescent="0.3">
      <c r="A78" s="108" t="s">
        <v>230</v>
      </c>
      <c r="B78" s="58"/>
      <c r="C78" s="58"/>
      <c r="D78" s="47"/>
      <c r="E78" s="47"/>
      <c r="F78" s="92" t="s">
        <v>277</v>
      </c>
      <c r="G78" s="85"/>
      <c r="H78" s="85"/>
      <c r="J78" s="85"/>
    </row>
    <row r="79" spans="1:10" s="87" customFormat="1" ht="16.5" customHeight="1" x14ac:dyDescent="0.3">
      <c r="A79" s="3" t="s">
        <v>40</v>
      </c>
      <c r="B79" s="3" t="s">
        <v>234</v>
      </c>
      <c r="C79" s="3" t="s">
        <v>235</v>
      </c>
      <c r="D79" s="3" t="s">
        <v>168</v>
      </c>
      <c r="E79" s="3" t="s">
        <v>177</v>
      </c>
      <c r="F79" s="3" t="s">
        <v>29</v>
      </c>
      <c r="G79" s="85"/>
      <c r="H79" s="85"/>
      <c r="I79" s="85"/>
      <c r="J79" s="85"/>
    </row>
    <row r="80" spans="1:10" s="87" customFormat="1" ht="16.5" customHeight="1" x14ac:dyDescent="0.3">
      <c r="A80" s="2" t="s">
        <v>264</v>
      </c>
      <c r="B80" s="23">
        <v>43831</v>
      </c>
      <c r="C80" s="23">
        <v>43891</v>
      </c>
      <c r="D80" s="65" t="s">
        <v>173</v>
      </c>
      <c r="E80" s="65" t="s">
        <v>174</v>
      </c>
      <c r="F80" s="65" t="s">
        <v>169</v>
      </c>
      <c r="G80" s="125" t="s">
        <v>231</v>
      </c>
      <c r="H80" s="85"/>
      <c r="I80" s="85"/>
      <c r="J80" s="85"/>
    </row>
    <row r="81" spans="1:10" s="87" customFormat="1" ht="16.5" customHeight="1" x14ac:dyDescent="0.3">
      <c r="A81" s="2" t="s">
        <v>265</v>
      </c>
      <c r="B81" s="23">
        <v>43525</v>
      </c>
      <c r="C81" s="23">
        <v>43830</v>
      </c>
      <c r="D81" s="65" t="s">
        <v>175</v>
      </c>
      <c r="E81" s="65" t="s">
        <v>174</v>
      </c>
      <c r="F81" s="65" t="s">
        <v>53</v>
      </c>
      <c r="G81" s="125" t="s">
        <v>232</v>
      </c>
      <c r="H81" s="85"/>
      <c r="I81" s="85"/>
      <c r="J81" s="85"/>
    </row>
    <row r="82" spans="1:10" s="87" customFormat="1" ht="16.5" customHeight="1" x14ac:dyDescent="0.3">
      <c r="A82" s="2" t="s">
        <v>266</v>
      </c>
      <c r="B82" s="23"/>
      <c r="C82" s="23"/>
      <c r="D82" s="65"/>
      <c r="E82" s="65"/>
      <c r="F82" s="65"/>
      <c r="G82" s="125" t="s">
        <v>233</v>
      </c>
      <c r="H82" s="85"/>
      <c r="I82" s="85"/>
      <c r="J82" s="85"/>
    </row>
    <row r="83" spans="1:10" s="87" customFormat="1" ht="16.5" customHeight="1" x14ac:dyDescent="0.3">
      <c r="A83" s="2" t="s">
        <v>267</v>
      </c>
      <c r="B83" s="23"/>
      <c r="C83" s="23"/>
      <c r="D83" s="65"/>
      <c r="E83" s="65"/>
      <c r="F83" s="65"/>
      <c r="G83" s="85"/>
      <c r="H83" s="85"/>
      <c r="I83" s="85"/>
      <c r="J83" s="85"/>
    </row>
    <row r="84" spans="1:10" s="87" customFormat="1" ht="16.5" customHeight="1" x14ac:dyDescent="0.3">
      <c r="A84" s="2" t="s">
        <v>268</v>
      </c>
      <c r="B84" s="23"/>
      <c r="C84" s="23"/>
      <c r="D84" s="65"/>
      <c r="E84" s="65"/>
      <c r="F84" s="65"/>
      <c r="G84" s="85"/>
      <c r="H84" s="85"/>
      <c r="I84" s="85"/>
      <c r="J84" s="85"/>
    </row>
    <row r="85" spans="1:10" s="87" customFormat="1" ht="16.5" customHeight="1" x14ac:dyDescent="0.3">
      <c r="A85" s="2" t="s">
        <v>269</v>
      </c>
      <c r="B85" s="23"/>
      <c r="C85" s="23"/>
      <c r="D85" s="65"/>
      <c r="E85" s="65"/>
      <c r="F85" s="65"/>
      <c r="G85" s="85"/>
      <c r="H85" s="85"/>
      <c r="I85" s="85"/>
      <c r="J85" s="85"/>
    </row>
    <row r="86" spans="1:10" s="87" customFormat="1" ht="16.5" customHeight="1" x14ac:dyDescent="0.3">
      <c r="A86" s="2" t="s">
        <v>270</v>
      </c>
      <c r="B86" s="23"/>
      <c r="C86" s="23"/>
      <c r="D86" s="65"/>
      <c r="E86" s="65"/>
      <c r="F86" s="65"/>
      <c r="G86" s="85"/>
      <c r="H86" s="85"/>
      <c r="I86" s="85"/>
      <c r="J86" s="85"/>
    </row>
    <row r="87" spans="1:10" s="87" customFormat="1" ht="16.5" customHeight="1" x14ac:dyDescent="0.3">
      <c r="A87" s="2" t="s">
        <v>271</v>
      </c>
      <c r="B87" s="23"/>
      <c r="C87" s="23"/>
      <c r="D87" s="65"/>
      <c r="E87" s="65"/>
      <c r="F87" s="65"/>
      <c r="G87" s="85"/>
      <c r="H87" s="85"/>
      <c r="I87" s="85"/>
      <c r="J87" s="85"/>
    </row>
    <row r="88" spans="1:10" s="87" customFormat="1" ht="16.5" customHeight="1" x14ac:dyDescent="0.3">
      <c r="A88" s="2" t="s">
        <v>272</v>
      </c>
      <c r="B88" s="23"/>
      <c r="C88" s="23"/>
      <c r="D88" s="65"/>
      <c r="E88" s="65"/>
      <c r="F88" s="65"/>
      <c r="G88" s="85"/>
      <c r="H88" s="85"/>
      <c r="I88" s="85"/>
      <c r="J88" s="85"/>
    </row>
    <row r="89" spans="1:10" s="87" customFormat="1" ht="16.5" customHeight="1" x14ac:dyDescent="0.3">
      <c r="A89" s="2" t="s">
        <v>273</v>
      </c>
      <c r="B89" s="23"/>
      <c r="C89" s="23"/>
      <c r="D89" s="65"/>
      <c r="E89" s="65"/>
      <c r="F89" s="65"/>
      <c r="G89" s="85"/>
      <c r="H89" s="85"/>
      <c r="I89" s="85"/>
      <c r="J89" s="85"/>
    </row>
    <row r="90" spans="1:10" s="87" customFormat="1" ht="16.5" customHeight="1" x14ac:dyDescent="0.3">
      <c r="A90" s="5"/>
      <c r="B90" s="5"/>
      <c r="C90" s="6"/>
      <c r="D90" s="6"/>
      <c r="E90" s="5"/>
      <c r="F90" s="85"/>
      <c r="G90" s="59"/>
      <c r="H90" s="85"/>
      <c r="I90" s="85"/>
      <c r="J90" s="85"/>
    </row>
    <row r="91" spans="1:10" s="87" customFormat="1" x14ac:dyDescent="0.3">
      <c r="A91" s="108" t="s">
        <v>236</v>
      </c>
      <c r="B91" s="85"/>
      <c r="C91" s="85"/>
      <c r="D91" s="85"/>
      <c r="E91" s="85"/>
      <c r="F91" s="92" t="s">
        <v>170</v>
      </c>
      <c r="I91" s="85"/>
      <c r="J91" s="85"/>
    </row>
    <row r="92" spans="1:10" s="87" customFormat="1" ht="16.5" customHeight="1" x14ac:dyDescent="0.3">
      <c r="A92" s="3" t="s">
        <v>48</v>
      </c>
      <c r="B92" s="3" t="s">
        <v>234</v>
      </c>
      <c r="C92" s="3" t="s">
        <v>235</v>
      </c>
      <c r="D92" s="3" t="s">
        <v>244</v>
      </c>
      <c r="E92" s="3" t="s">
        <v>228</v>
      </c>
      <c r="F92" s="3" t="s">
        <v>237</v>
      </c>
      <c r="G92" s="85"/>
      <c r="H92" s="85"/>
      <c r="I92" s="85"/>
      <c r="J92" s="85"/>
    </row>
    <row r="93" spans="1:10" s="87" customFormat="1" ht="16.5" customHeight="1" x14ac:dyDescent="0.3">
      <c r="A93" s="4" t="s">
        <v>249</v>
      </c>
      <c r="B93" s="23">
        <v>40179</v>
      </c>
      <c r="C93" s="23">
        <v>41275</v>
      </c>
      <c r="D93" s="65" t="s">
        <v>241</v>
      </c>
      <c r="E93" s="65" t="s">
        <v>242</v>
      </c>
      <c r="F93" s="65" t="s">
        <v>238</v>
      </c>
      <c r="G93" s="125" t="s">
        <v>231</v>
      </c>
      <c r="H93" s="85"/>
      <c r="I93" s="85"/>
      <c r="J93" s="85"/>
    </row>
    <row r="94" spans="1:10" s="87" customFormat="1" ht="16.5" customHeight="1" x14ac:dyDescent="0.3">
      <c r="A94" s="4" t="s">
        <v>250</v>
      </c>
      <c r="B94" s="23">
        <v>40544</v>
      </c>
      <c r="C94" s="23">
        <v>40909</v>
      </c>
      <c r="D94" s="65" t="s">
        <v>241</v>
      </c>
      <c r="E94" s="65" t="s">
        <v>242</v>
      </c>
      <c r="F94" s="65" t="s">
        <v>239</v>
      </c>
      <c r="G94" s="125" t="s">
        <v>232</v>
      </c>
      <c r="H94" s="85"/>
      <c r="I94" s="85"/>
      <c r="J94" s="85"/>
    </row>
    <row r="95" spans="1:10" s="87" customFormat="1" ht="16.5" customHeight="1" x14ac:dyDescent="0.3">
      <c r="A95" s="4" t="s">
        <v>251</v>
      </c>
      <c r="B95" s="23">
        <v>40909</v>
      </c>
      <c r="C95" s="23">
        <v>40909</v>
      </c>
      <c r="D95" s="65" t="s">
        <v>241</v>
      </c>
      <c r="E95" s="65" t="s">
        <v>243</v>
      </c>
      <c r="F95" s="65" t="s">
        <v>240</v>
      </c>
      <c r="G95" s="125" t="s">
        <v>233</v>
      </c>
      <c r="H95" s="85"/>
      <c r="I95" s="85"/>
      <c r="J95" s="85"/>
    </row>
    <row r="96" spans="1:10" s="87" customFormat="1" x14ac:dyDescent="0.3">
      <c r="A96" s="4" t="s">
        <v>252</v>
      </c>
      <c r="B96" s="23"/>
      <c r="C96" s="23"/>
      <c r="D96" s="65"/>
      <c r="E96" s="65"/>
      <c r="F96" s="65"/>
      <c r="G96" s="85"/>
      <c r="H96" s="85"/>
      <c r="I96" s="85"/>
      <c r="J96" s="85"/>
    </row>
    <row r="97" spans="1:10" s="87" customFormat="1" x14ac:dyDescent="0.3">
      <c r="A97" s="4" t="s">
        <v>253</v>
      </c>
      <c r="B97" s="23"/>
      <c r="C97" s="23"/>
      <c r="D97" s="65"/>
      <c r="E97" s="65"/>
      <c r="F97" s="65"/>
      <c r="G97" s="85"/>
      <c r="H97" s="85"/>
      <c r="I97" s="85"/>
      <c r="J97" s="85"/>
    </row>
    <row r="98" spans="1:10" s="87" customFormat="1" x14ac:dyDescent="0.3">
      <c r="A98" s="4" t="s">
        <v>254</v>
      </c>
      <c r="B98" s="23"/>
      <c r="C98" s="23"/>
      <c r="D98" s="65"/>
      <c r="E98" s="65"/>
      <c r="F98" s="65"/>
      <c r="G98" s="85"/>
      <c r="H98" s="85"/>
      <c r="I98" s="85"/>
      <c r="J98" s="85"/>
    </row>
    <row r="99" spans="1:10" s="87" customFormat="1" x14ac:dyDescent="0.3">
      <c r="A99" s="4" t="s">
        <v>255</v>
      </c>
      <c r="B99" s="23"/>
      <c r="C99" s="23"/>
      <c r="D99" s="65"/>
      <c r="E99" s="65"/>
      <c r="F99" s="65"/>
      <c r="G99" s="85"/>
      <c r="H99" s="85"/>
      <c r="I99" s="85"/>
      <c r="J99" s="85"/>
    </row>
    <row r="100" spans="1:10" s="87" customFormat="1" x14ac:dyDescent="0.3">
      <c r="A100" s="4" t="s">
        <v>256</v>
      </c>
      <c r="B100" s="23"/>
      <c r="C100" s="23"/>
      <c r="D100" s="65"/>
      <c r="E100" s="65"/>
      <c r="F100" s="65"/>
      <c r="G100" s="85"/>
      <c r="H100" s="85"/>
      <c r="I100" s="85"/>
      <c r="J100" s="85"/>
    </row>
    <row r="101" spans="1:10" s="87" customFormat="1" x14ac:dyDescent="0.3">
      <c r="A101" s="4" t="s">
        <v>257</v>
      </c>
      <c r="B101" s="23"/>
      <c r="C101" s="23"/>
      <c r="D101" s="65"/>
      <c r="E101" s="65"/>
      <c r="F101" s="65"/>
      <c r="G101" s="85"/>
      <c r="H101" s="85"/>
      <c r="I101" s="85"/>
      <c r="J101" s="85"/>
    </row>
    <row r="102" spans="1:10" s="87" customFormat="1" x14ac:dyDescent="0.3">
      <c r="A102" s="4" t="s">
        <v>258</v>
      </c>
      <c r="B102" s="23"/>
      <c r="C102" s="23"/>
      <c r="D102" s="65"/>
      <c r="E102" s="65"/>
      <c r="F102" s="65"/>
      <c r="G102" s="85"/>
      <c r="H102" s="85"/>
      <c r="I102" s="85"/>
      <c r="J102" s="85"/>
    </row>
    <row r="103" spans="1:10" s="87" customFormat="1" x14ac:dyDescent="0.3">
      <c r="A103" s="4" t="s">
        <v>259</v>
      </c>
      <c r="B103" s="23"/>
      <c r="C103" s="23"/>
      <c r="D103" s="65"/>
      <c r="E103" s="65"/>
      <c r="F103" s="65"/>
      <c r="G103" s="85"/>
      <c r="H103" s="85"/>
      <c r="I103" s="85"/>
      <c r="J103" s="85"/>
    </row>
    <row r="104" spans="1:10" s="87" customFormat="1" x14ac:dyDescent="0.3">
      <c r="A104" s="4" t="s">
        <v>260</v>
      </c>
      <c r="B104" s="23"/>
      <c r="C104" s="23"/>
      <c r="D104" s="65"/>
      <c r="E104" s="65"/>
      <c r="F104" s="65"/>
      <c r="G104" s="85"/>
      <c r="H104" s="85"/>
      <c r="I104" s="85"/>
      <c r="J104" s="85"/>
    </row>
    <row r="105" spans="1:10" s="87" customFormat="1" x14ac:dyDescent="0.3">
      <c r="A105" s="4" t="s">
        <v>261</v>
      </c>
      <c r="B105" s="23"/>
      <c r="C105" s="23"/>
      <c r="D105" s="65"/>
      <c r="E105" s="65"/>
      <c r="F105" s="65"/>
      <c r="G105" s="85"/>
      <c r="H105" s="85"/>
      <c r="I105" s="85"/>
      <c r="J105" s="85"/>
    </row>
    <row r="106" spans="1:10" s="87" customFormat="1" x14ac:dyDescent="0.3">
      <c r="A106" s="4" t="s">
        <v>262</v>
      </c>
      <c r="B106" s="23"/>
      <c r="C106" s="23"/>
      <c r="D106" s="65"/>
      <c r="E106" s="65"/>
      <c r="F106" s="65"/>
      <c r="G106" s="85"/>
      <c r="H106" s="85"/>
      <c r="I106" s="85"/>
      <c r="J106" s="85"/>
    </row>
    <row r="107" spans="1:10" s="87" customFormat="1" x14ac:dyDescent="0.3">
      <c r="A107" s="4" t="s">
        <v>263</v>
      </c>
      <c r="B107" s="23"/>
      <c r="C107" s="23"/>
      <c r="D107" s="65"/>
      <c r="E107" s="65"/>
      <c r="F107" s="65"/>
      <c r="G107" s="85"/>
      <c r="H107" s="85"/>
      <c r="I107" s="85"/>
      <c r="J107" s="85"/>
    </row>
    <row r="108" spans="1:10" s="87" customFormat="1" x14ac:dyDescent="0.3">
      <c r="A108" s="83"/>
      <c r="B108" s="85"/>
      <c r="C108" s="85"/>
      <c r="D108" s="85"/>
      <c r="E108" s="85"/>
      <c r="F108" s="85"/>
      <c r="G108" s="85"/>
      <c r="H108" s="85"/>
      <c r="I108" s="85"/>
      <c r="J108" s="85"/>
    </row>
    <row r="109" spans="1:10" s="87" customFormat="1" x14ac:dyDescent="0.3">
      <c r="A109" s="108" t="s">
        <v>222</v>
      </c>
      <c r="B109" s="85"/>
      <c r="C109" s="85"/>
      <c r="D109" s="85"/>
      <c r="E109" s="85"/>
      <c r="F109" s="85"/>
      <c r="G109" s="85"/>
      <c r="H109" s="85"/>
      <c r="I109" s="85"/>
      <c r="J109" s="85"/>
    </row>
    <row r="110" spans="1:10" s="87" customFormat="1" x14ac:dyDescent="0.3">
      <c r="A110" s="3" t="s">
        <v>86</v>
      </c>
      <c r="B110" s="151">
        <v>45842</v>
      </c>
      <c r="C110" s="152"/>
      <c r="D110" s="85"/>
      <c r="E110" s="85"/>
      <c r="F110" s="85"/>
      <c r="G110" s="85"/>
      <c r="H110" s="85"/>
      <c r="I110" s="85"/>
      <c r="J110" s="85"/>
    </row>
    <row r="111" spans="1:10" s="87" customFormat="1" x14ac:dyDescent="0.3">
      <c r="A111" s="3" t="s">
        <v>87</v>
      </c>
      <c r="B111" s="114" t="str">
        <f>B17</f>
        <v>홍길동</v>
      </c>
      <c r="C111" s="115" t="s">
        <v>219</v>
      </c>
      <c r="D111" s="85"/>
      <c r="E111" s="85"/>
      <c r="F111" s="85"/>
      <c r="G111" s="85"/>
      <c r="H111" s="85"/>
      <c r="I111" s="85"/>
      <c r="J111" s="85"/>
    </row>
  </sheetData>
  <mergeCells count="4">
    <mergeCell ref="B1:C1"/>
    <mergeCell ref="B110:C110"/>
    <mergeCell ref="C57:F57"/>
    <mergeCell ref="C58:F58"/>
  </mergeCells>
  <phoneticPr fontId="1" type="noConversion"/>
  <dataValidations count="3">
    <dataValidation type="list" allowBlank="1" showInputMessage="1" showErrorMessage="1" sqref="B18" xr:uid="{F81BC4FF-FB49-4A93-B128-E0209D3BCE2D}">
      <formula1>$D$2:$D$3</formula1>
    </dataValidation>
    <dataValidation type="list" allowBlank="1" showInputMessage="1" showErrorMessage="1" sqref="B58" xr:uid="{0D1D3468-CA8E-4838-8EFE-71E23A755501}">
      <formula1>$A$2:$A$5</formula1>
    </dataValidation>
    <dataValidation type="list" allowBlank="1" showInputMessage="1" showErrorMessage="1" sqref="A54" xr:uid="{D8C5C63A-3A82-4A5E-874F-1CE8636ABADB}">
      <formula1>$I$1:$L$1</formula1>
    </dataValidation>
  </dataValidations>
  <hyperlinks>
    <hyperlink ref="B28" r:id="rId1" xr:uid="{0D425A5B-71BC-4857-A01F-2860A08849C7}"/>
  </hyperlinks>
  <pageMargins left="0.70866141732283472" right="0.70866141732283472" top="0.74803149606299213" bottom="0.74803149606299213" header="0.31496062992125984" footer="0.31496062992125984"/>
  <pageSetup paperSize="9" scale="43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47DD8C-B7A0-4698-BD69-596617A20BBD}">
  <dimension ref="A1:V93"/>
  <sheetViews>
    <sheetView zoomScale="85" zoomScaleNormal="85" zoomScaleSheetLayoutView="100" zoomScalePageLayoutView="70" workbookViewId="0">
      <selection activeCell="A2" sqref="A2:K2"/>
    </sheetView>
  </sheetViews>
  <sheetFormatPr defaultRowHeight="16.5" x14ac:dyDescent="0.3"/>
  <cols>
    <col min="1" max="1" width="5.625" customWidth="1"/>
    <col min="2" max="2" width="13.625" customWidth="1"/>
    <col min="10" max="11" width="8.75" customWidth="1"/>
    <col min="12" max="12" width="9" style="133"/>
  </cols>
  <sheetData>
    <row r="1" spans="1:12" ht="9.9499999999999993" customHeight="1" x14ac:dyDescent="0.3"/>
    <row r="2" spans="1:12" ht="54.95" customHeight="1" x14ac:dyDescent="0.3">
      <c r="A2" s="192" t="s">
        <v>190</v>
      </c>
      <c r="B2" s="139"/>
      <c r="C2" s="139"/>
      <c r="D2" s="139"/>
      <c r="E2" s="139"/>
      <c r="F2" s="139"/>
      <c r="G2" s="139"/>
      <c r="H2" s="139"/>
      <c r="I2" s="139"/>
      <c r="J2" s="139"/>
      <c r="K2" s="139"/>
    </row>
    <row r="3" spans="1:12" ht="9.9499999999999993" customHeight="1" thickBot="1" x14ac:dyDescent="0.35">
      <c r="A3" s="8"/>
      <c r="B3" s="8"/>
      <c r="C3" s="8"/>
      <c r="D3" s="8"/>
      <c r="E3" s="8"/>
      <c r="F3" s="8"/>
      <c r="G3" s="8"/>
      <c r="H3" s="8"/>
      <c r="I3" s="8"/>
      <c r="J3" s="8"/>
      <c r="K3" s="8"/>
    </row>
    <row r="4" spans="1:12" x14ac:dyDescent="0.3">
      <c r="A4" s="28">
        <v>1</v>
      </c>
      <c r="B4" s="50" t="s">
        <v>154</v>
      </c>
      <c r="C4" s="193" t="str">
        <f>'(입력)작성양식'!B17</f>
        <v>홍길동</v>
      </c>
      <c r="D4" s="194"/>
      <c r="E4" s="195"/>
      <c r="F4" s="57" t="s">
        <v>155</v>
      </c>
      <c r="G4" s="193" t="str">
        <f>'(입력)작성양식'!B18</f>
        <v>남</v>
      </c>
      <c r="H4" s="194"/>
      <c r="I4" s="56" t="s">
        <v>156</v>
      </c>
      <c r="J4" s="196">
        <f>'(입력)작성양식'!B19</f>
        <v>1</v>
      </c>
      <c r="K4" s="197"/>
    </row>
    <row r="5" spans="1:12" x14ac:dyDescent="0.3">
      <c r="A5" s="29">
        <v>2</v>
      </c>
      <c r="B5" s="51" t="s">
        <v>157</v>
      </c>
      <c r="C5" s="157" t="str">
        <f>'(입력)작성양식'!B23</f>
        <v>서울특별시 00구 00대로 000</v>
      </c>
      <c r="D5" s="161"/>
      <c r="E5" s="161"/>
      <c r="F5" s="161"/>
      <c r="G5" s="161"/>
      <c r="H5" s="158"/>
      <c r="I5" s="54" t="s">
        <v>158</v>
      </c>
      <c r="J5" s="157">
        <f>'(입력)작성양식'!B22</f>
        <v>11111</v>
      </c>
      <c r="K5" s="198"/>
    </row>
    <row r="6" spans="1:12" x14ac:dyDescent="0.3">
      <c r="A6" s="185">
        <v>3</v>
      </c>
      <c r="B6" s="188" t="s">
        <v>1</v>
      </c>
      <c r="C6" s="53" t="s">
        <v>160</v>
      </c>
      <c r="D6" s="157" t="str">
        <f>'(입력)작성양식'!B27</f>
        <v>010-0000-0000</v>
      </c>
      <c r="E6" s="158"/>
      <c r="F6" s="54" t="s">
        <v>159</v>
      </c>
      <c r="G6" s="157" t="str">
        <f>'(입력)작성양식'!B26</f>
        <v>02-000-0000</v>
      </c>
      <c r="H6" s="158"/>
      <c r="I6" s="52" t="s">
        <v>3</v>
      </c>
      <c r="J6" s="157" t="str">
        <f>IF('(입력)작성양식'!B29=0,"",'(입력)작성양식'!B29)</f>
        <v>02-000-0000</v>
      </c>
      <c r="K6" s="198"/>
    </row>
    <row r="7" spans="1:12" x14ac:dyDescent="0.3">
      <c r="A7" s="187"/>
      <c r="B7" s="190"/>
      <c r="C7" s="54" t="s">
        <v>161</v>
      </c>
      <c r="D7" s="162" t="str">
        <f>'(입력)작성양식'!B28</f>
        <v>aaa@email.com</v>
      </c>
      <c r="E7" s="163"/>
      <c r="F7" s="163"/>
      <c r="G7" s="163"/>
      <c r="H7" s="163"/>
      <c r="I7" s="163"/>
      <c r="J7" s="163"/>
      <c r="K7" s="164"/>
    </row>
    <row r="8" spans="1:12" x14ac:dyDescent="0.3">
      <c r="A8" s="185">
        <v>4</v>
      </c>
      <c r="B8" s="188" t="s">
        <v>2</v>
      </c>
      <c r="C8" s="53" t="s">
        <v>162</v>
      </c>
      <c r="D8" s="157" t="str">
        <f>'(입력)작성양식'!B32</f>
        <v>ㅁㅁ사무소</v>
      </c>
      <c r="E8" s="158"/>
      <c r="F8" s="55" t="s">
        <v>163</v>
      </c>
      <c r="G8" s="176" t="str">
        <f>'(입력)작성양식'!B33</f>
        <v>설계부</v>
      </c>
      <c r="H8" s="177"/>
      <c r="I8" s="177"/>
      <c r="J8" s="177"/>
      <c r="K8" s="191"/>
    </row>
    <row r="9" spans="1:12" x14ac:dyDescent="0.3">
      <c r="A9" s="186"/>
      <c r="B9" s="189"/>
      <c r="C9" s="53" t="s">
        <v>164</v>
      </c>
      <c r="D9" s="157" t="str">
        <f>IF('(입력)작성양식'!B34="","",'(입력)작성양식'!B34)</f>
        <v>팀장</v>
      </c>
      <c r="E9" s="158"/>
      <c r="F9" s="74" t="s">
        <v>6</v>
      </c>
      <c r="G9" s="157" t="str">
        <f>IF('(입력)작성양식'!B35=0,"",'(입력)작성양식'!B35)</f>
        <v/>
      </c>
      <c r="H9" s="158"/>
      <c r="I9" s="54" t="s">
        <v>165</v>
      </c>
      <c r="J9" s="157" t="str">
        <f>'(입력)작성양식'!B36</f>
        <v>건축설계</v>
      </c>
      <c r="K9" s="198"/>
    </row>
    <row r="10" spans="1:12" x14ac:dyDescent="0.3">
      <c r="A10" s="187"/>
      <c r="B10" s="190"/>
      <c r="C10" s="53" t="s">
        <v>166</v>
      </c>
      <c r="D10" s="157" t="str">
        <f>'(입력)작성양식'!B38</f>
        <v>서울시 oo구 oo대로oo길 oo</v>
      </c>
      <c r="E10" s="161"/>
      <c r="F10" s="161"/>
      <c r="G10" s="161"/>
      <c r="H10" s="158"/>
      <c r="I10" s="54" t="s">
        <v>158</v>
      </c>
      <c r="J10" s="157" t="str">
        <f>'(입력)작성양식'!B37</f>
        <v>00000</v>
      </c>
      <c r="K10" s="198"/>
    </row>
    <row r="11" spans="1:12" x14ac:dyDescent="0.3">
      <c r="A11" s="185">
        <v>5</v>
      </c>
      <c r="B11" s="188" t="s">
        <v>8</v>
      </c>
      <c r="C11" s="74" t="s">
        <v>9</v>
      </c>
      <c r="D11" s="199" t="s">
        <v>10</v>
      </c>
      <c r="E11" s="202"/>
      <c r="F11" s="200" t="s">
        <v>35</v>
      </c>
      <c r="G11" s="203"/>
      <c r="H11" s="199" t="s">
        <v>56</v>
      </c>
      <c r="I11" s="203"/>
      <c r="J11" s="199" t="s">
        <v>12</v>
      </c>
      <c r="K11" s="201"/>
    </row>
    <row r="12" spans="1:12" x14ac:dyDescent="0.3">
      <c r="A12" s="186"/>
      <c r="B12" s="189"/>
      <c r="C12" s="75" t="str">
        <f>IF('(입력)작성양식'!A42="","",'(입력)작성양식'!A42)</f>
        <v>학사</v>
      </c>
      <c r="D12" s="159">
        <f>IF('(입력)작성양식'!B42=0,"",'(입력)작성양식'!B42)</f>
        <v>40597</v>
      </c>
      <c r="E12" s="160"/>
      <c r="F12" s="161" t="str">
        <f>IF('(입력)작성양식'!C42=0,"",'(입력)작성양식'!C42)</f>
        <v>OO대학교</v>
      </c>
      <c r="G12" s="158"/>
      <c r="H12" s="157" t="str">
        <f>IF('(입력)작성양식'!D42=0,"",'(입력)작성양식'!D42)</f>
        <v>건축학</v>
      </c>
      <c r="I12" s="158"/>
      <c r="J12" s="157" t="str">
        <f>IF('(입력)작성양식'!E42=0,"",'(입력)작성양식'!E42)</f>
        <v>졸업</v>
      </c>
      <c r="K12" s="198"/>
    </row>
    <row r="13" spans="1:12" x14ac:dyDescent="0.3">
      <c r="A13" s="186"/>
      <c r="B13" s="189"/>
      <c r="C13" s="75" t="str">
        <f>IF('(입력)작성양식'!B43="","",'(입력)작성양식'!A43)</f>
        <v/>
      </c>
      <c r="D13" s="159" t="str">
        <f>IF('(입력)작성양식'!B43=0,"",'(입력)작성양식'!B43)</f>
        <v/>
      </c>
      <c r="E13" s="160"/>
      <c r="F13" s="161" t="str">
        <f>IF('(입력)작성양식'!C43=0,"",'(입력)작성양식'!C43)</f>
        <v/>
      </c>
      <c r="G13" s="158"/>
      <c r="H13" s="157" t="str">
        <f>IF('(입력)작성양식'!D43=0,"",'(입력)작성양식'!D43)</f>
        <v/>
      </c>
      <c r="I13" s="158"/>
      <c r="J13" s="157" t="str">
        <f>IF('(입력)작성양식'!E43=0,"",'(입력)작성양식'!E43)</f>
        <v/>
      </c>
      <c r="K13" s="198"/>
    </row>
    <row r="14" spans="1:12" x14ac:dyDescent="0.3">
      <c r="A14" s="187"/>
      <c r="B14" s="190"/>
      <c r="C14" s="75" t="str">
        <f>IF('(입력)작성양식'!B44="","",'(입력)작성양식'!A44)</f>
        <v/>
      </c>
      <c r="D14" s="159" t="str">
        <f>IF('(입력)작성양식'!B44=0,"",'(입력)작성양식'!B44)</f>
        <v/>
      </c>
      <c r="E14" s="160"/>
      <c r="F14" s="161" t="str">
        <f>IF('(입력)작성양식'!C44=0,"",'(입력)작성양식'!C44)</f>
        <v/>
      </c>
      <c r="G14" s="158"/>
      <c r="H14" s="157" t="str">
        <f>IF('(입력)작성양식'!D44=0,"",'(입력)작성양식'!D44)</f>
        <v/>
      </c>
      <c r="I14" s="158"/>
      <c r="J14" s="157" t="str">
        <f>IF('(입력)작성양식'!E44=0,"",'(입력)작성양식'!E44)</f>
        <v/>
      </c>
      <c r="K14" s="198"/>
    </row>
    <row r="15" spans="1:12" x14ac:dyDescent="0.3">
      <c r="A15" s="185">
        <v>6</v>
      </c>
      <c r="B15" s="188" t="s">
        <v>57</v>
      </c>
      <c r="C15" s="74" t="s">
        <v>13</v>
      </c>
      <c r="D15" s="199" t="s">
        <v>44</v>
      </c>
      <c r="E15" s="200"/>
      <c r="F15" s="200"/>
      <c r="G15" s="200"/>
      <c r="H15" s="199" t="s">
        <v>14</v>
      </c>
      <c r="I15" s="200"/>
      <c r="J15" s="200"/>
      <c r="K15" s="201"/>
    </row>
    <row r="16" spans="1:12" x14ac:dyDescent="0.3">
      <c r="A16" s="186"/>
      <c r="B16" s="189"/>
      <c r="C16" s="75">
        <f>IF('(입력)작성양식'!B48=0,"",'(입력)작성양식'!B48)</f>
        <v>43460</v>
      </c>
      <c r="D16" s="157" t="str">
        <f>IF('(입력)작성양식'!C48=0,"",'(입력)작성양식'!C48)</f>
        <v>건축사</v>
      </c>
      <c r="E16" s="161"/>
      <c r="F16" s="161"/>
      <c r="G16" s="161"/>
      <c r="H16" s="157" t="str">
        <f>IF('(입력)작성양식'!D48=0,"",'(입력)작성양식'!D48)</f>
        <v>국토교통부</v>
      </c>
      <c r="I16" s="161"/>
      <c r="J16" s="161"/>
      <c r="K16" s="198"/>
      <c r="L16" s="134" t="s">
        <v>280</v>
      </c>
    </row>
    <row r="17" spans="1:14" x14ac:dyDescent="0.3">
      <c r="A17" s="186"/>
      <c r="B17" s="189"/>
      <c r="C17" s="75" t="str">
        <f>IF('(입력)작성양식'!B49=0,"",'(입력)작성양식'!B49)</f>
        <v/>
      </c>
      <c r="D17" s="157" t="str">
        <f>IF('(입력)작성양식'!C49=0,"",'(입력)작성양식'!C49)</f>
        <v/>
      </c>
      <c r="E17" s="161"/>
      <c r="F17" s="161"/>
      <c r="G17" s="161"/>
      <c r="H17" s="157" t="str">
        <f>IF('(입력)작성양식'!D49=0,"",'(입력)작성양식'!D49)</f>
        <v/>
      </c>
      <c r="I17" s="161"/>
      <c r="J17" s="161"/>
      <c r="K17" s="198"/>
    </row>
    <row r="18" spans="1:14" x14ac:dyDescent="0.3">
      <c r="A18" s="187"/>
      <c r="B18" s="190"/>
      <c r="C18" s="75" t="str">
        <f>IF('(입력)작성양식'!B50=0,"",'(입력)작성양식'!B50)</f>
        <v/>
      </c>
      <c r="D18" s="204" t="str">
        <f>IF('(입력)작성양식'!C50=0,"",'(입력)작성양식'!C50)</f>
        <v/>
      </c>
      <c r="E18" s="205"/>
      <c r="F18" s="205"/>
      <c r="G18" s="205"/>
      <c r="H18" s="204" t="str">
        <f>IF('(입력)작성양식'!D50=0,"",'(입력)작성양식'!D50)</f>
        <v/>
      </c>
      <c r="I18" s="205"/>
      <c r="J18" s="205"/>
      <c r="K18" s="206"/>
    </row>
    <row r="19" spans="1:14" x14ac:dyDescent="0.3">
      <c r="A19" s="72">
        <v>7</v>
      </c>
      <c r="B19" s="73" t="s">
        <v>125</v>
      </c>
      <c r="C19" s="116" t="s">
        <v>226</v>
      </c>
      <c r="D19" s="155" t="str">
        <f>'(입력)작성양식'!A54</f>
        <v>(선택)</v>
      </c>
      <c r="E19" s="155"/>
      <c r="F19" s="111" t="s">
        <v>225</v>
      </c>
      <c r="G19" s="155" t="str">
        <f>'(입력)작성양식'!B54</f>
        <v>(직접 입력)</v>
      </c>
      <c r="H19" s="155"/>
      <c r="I19" s="155"/>
      <c r="J19" s="155"/>
      <c r="K19" s="156"/>
    </row>
    <row r="20" spans="1:14" ht="16.5" customHeight="1" x14ac:dyDescent="0.3">
      <c r="A20" s="185">
        <v>8</v>
      </c>
      <c r="B20" s="207" t="s">
        <v>218</v>
      </c>
      <c r="C20" s="9" t="s">
        <v>126</v>
      </c>
      <c r="D20" s="218" t="str">
        <f>'(입력)작성양식'!B58</f>
        <v>(선택)</v>
      </c>
      <c r="E20" s="155"/>
      <c r="F20" s="155"/>
      <c r="G20" s="155"/>
      <c r="H20" s="155"/>
      <c r="I20" s="155"/>
      <c r="J20" s="155"/>
      <c r="K20" s="156"/>
    </row>
    <row r="21" spans="1:14" ht="16.5" customHeight="1" x14ac:dyDescent="0.3">
      <c r="A21" s="186"/>
      <c r="B21" s="208"/>
      <c r="C21" s="110" t="s">
        <v>15</v>
      </c>
      <c r="D21" s="209" t="str">
        <f>'(입력)작성양식'!C58</f>
        <v>-</v>
      </c>
      <c r="E21" s="210"/>
      <c r="F21" s="210"/>
      <c r="G21" s="210"/>
      <c r="H21" s="210"/>
      <c r="I21" s="210"/>
      <c r="J21" s="210"/>
      <c r="K21" s="211"/>
    </row>
    <row r="22" spans="1:14" x14ac:dyDescent="0.3">
      <c r="A22" s="185">
        <v>9</v>
      </c>
      <c r="B22" s="207" t="s">
        <v>248</v>
      </c>
      <c r="C22" s="173" t="s">
        <v>16</v>
      </c>
      <c r="D22" s="174"/>
      <c r="E22" s="174"/>
      <c r="F22" s="173" t="s">
        <v>28</v>
      </c>
      <c r="G22" s="213"/>
      <c r="H22" s="214" t="s">
        <v>5</v>
      </c>
      <c r="I22" s="214"/>
      <c r="J22" s="216" t="s">
        <v>17</v>
      </c>
      <c r="K22" s="217"/>
      <c r="L22" s="134" t="s">
        <v>280</v>
      </c>
    </row>
    <row r="23" spans="1:14" x14ac:dyDescent="0.3">
      <c r="A23" s="186"/>
      <c r="B23" s="208"/>
      <c r="C23" s="10">
        <f>IF('(입력)작성양식'!B62=0,"",'(입력)작성양식'!B62)</f>
        <v>41426</v>
      </c>
      <c r="D23" s="16" t="s">
        <v>55</v>
      </c>
      <c r="E23" s="10">
        <f>IF('(입력)작성양식'!C62=0,"",'(입력)작성양식'!C62)</f>
        <v>45777</v>
      </c>
      <c r="F23" s="157" t="str">
        <f>IF('(입력)작성양식'!D62=0,"",'(입력)작성양식'!D62)</f>
        <v>00 공단</v>
      </c>
      <c r="G23" s="161"/>
      <c r="H23" s="215" t="str">
        <f>IF('(입력)작성양식'!E62=0,"",'(입력)작성양식'!E62)</f>
        <v>과장</v>
      </c>
      <c r="I23" s="215"/>
      <c r="J23" s="169" t="str">
        <f>IF('(입력)작성양식'!F62=0,"",'(입력)작성양식'!F62)</f>
        <v>건축계획</v>
      </c>
      <c r="K23" s="170"/>
      <c r="L23" s="134"/>
    </row>
    <row r="24" spans="1:14" x14ac:dyDescent="0.3">
      <c r="A24" s="186"/>
      <c r="B24" s="208"/>
      <c r="C24" s="10">
        <f>IF('(입력)작성양식'!B63=0,"",'(입력)작성양식'!B63)</f>
        <v>40544</v>
      </c>
      <c r="D24" s="16" t="s">
        <v>55</v>
      </c>
      <c r="E24" s="10">
        <f>IF('(입력)작성양식'!C63=0,"",'(입력)작성양식'!C63)</f>
        <v>40909</v>
      </c>
      <c r="F24" s="157" t="str">
        <f>IF('(입력)작성양식'!D63=0,"",'(입력)작성양식'!D63)</f>
        <v>ㅁㅁ사무소</v>
      </c>
      <c r="G24" s="161"/>
      <c r="H24" s="215" t="str">
        <f>IF('(입력)작성양식'!E63=0,"",'(입력)작성양식'!E63)</f>
        <v>팀장</v>
      </c>
      <c r="I24" s="215"/>
      <c r="J24" s="169" t="str">
        <f>IF('(입력)작성양식'!F63=0,"",'(입력)작성양식'!F63)</f>
        <v>건축설계</v>
      </c>
      <c r="K24" s="170"/>
    </row>
    <row r="25" spans="1:14" x14ac:dyDescent="0.3">
      <c r="A25" s="186"/>
      <c r="B25" s="208"/>
      <c r="C25" s="10">
        <f>IF('(입력)작성양식'!B64=0,"",'(입력)작성양식'!B64)</f>
        <v>38718</v>
      </c>
      <c r="D25" s="16" t="s">
        <v>55</v>
      </c>
      <c r="E25" s="10">
        <f>IF('(입력)작성양식'!C64=0,"",'(입력)작성양식'!C64)</f>
        <v>40179</v>
      </c>
      <c r="F25" s="157" t="str">
        <f>IF('(입력)작성양식'!D64=0,"",'(입력)작성양식'!D64)</f>
        <v>△△사무소</v>
      </c>
      <c r="G25" s="161"/>
      <c r="H25" s="215" t="str">
        <f>IF('(입력)작성양식'!E64=0,"",'(입력)작성양식'!E64)</f>
        <v>과장</v>
      </c>
      <c r="I25" s="215"/>
      <c r="J25" s="169" t="str">
        <f>IF('(입력)작성양식'!F64=0,"",'(입력)작성양식'!F64)</f>
        <v>건축설계</v>
      </c>
      <c r="K25" s="170"/>
    </row>
    <row r="26" spans="1:14" ht="17.45" customHeight="1" x14ac:dyDescent="0.3">
      <c r="A26" s="187"/>
      <c r="B26" s="212"/>
      <c r="C26" s="181" t="s">
        <v>278</v>
      </c>
      <c r="D26" s="182"/>
      <c r="E26" s="182"/>
      <c r="F26" s="182"/>
      <c r="G26" s="182"/>
      <c r="H26" s="183"/>
      <c r="I26" s="183"/>
      <c r="J26" s="183"/>
      <c r="K26" s="184"/>
      <c r="N26" s="11"/>
    </row>
    <row r="27" spans="1:14" x14ac:dyDescent="0.3">
      <c r="A27" s="185">
        <v>10</v>
      </c>
      <c r="B27" s="219" t="s">
        <v>247</v>
      </c>
      <c r="C27" s="171" t="s">
        <v>167</v>
      </c>
      <c r="D27" s="172"/>
      <c r="E27" s="172"/>
      <c r="F27" s="173" t="s">
        <v>168</v>
      </c>
      <c r="G27" s="174"/>
      <c r="H27" s="175" t="s">
        <v>19</v>
      </c>
      <c r="I27" s="175"/>
      <c r="J27" s="167" t="s">
        <v>17</v>
      </c>
      <c r="K27" s="168"/>
      <c r="L27" s="134" t="s">
        <v>280</v>
      </c>
      <c r="N27" s="11"/>
    </row>
    <row r="28" spans="1:14" x14ac:dyDescent="0.3">
      <c r="A28" s="186"/>
      <c r="B28" s="220"/>
      <c r="C28" s="10">
        <f>'(입력)작성양식'!B80</f>
        <v>43831</v>
      </c>
      <c r="D28" s="16" t="s">
        <v>55</v>
      </c>
      <c r="E28" s="10">
        <f>'(입력)작성양식'!C80</f>
        <v>43891</v>
      </c>
      <c r="F28" s="176" t="str">
        <f>IF('(입력)작성양식'!D80=0,"",'(입력)작성양식'!D80)</f>
        <v>00학교 사전기획 용역</v>
      </c>
      <c r="G28" s="177"/>
      <c r="H28" s="178" t="str">
        <f>IF('(입력)작성양식'!E80=0,"",'(입력)작성양식'!E80)</f>
        <v>00교육지원청</v>
      </c>
      <c r="I28" s="178"/>
      <c r="J28" s="179" t="str">
        <f>IF('(입력)작성양식'!F80=0,"",'(입력)작성양식'!F80)</f>
        <v>사전기획</v>
      </c>
      <c r="K28" s="180"/>
      <c r="L28" s="134"/>
      <c r="N28" s="11"/>
    </row>
    <row r="29" spans="1:14" x14ac:dyDescent="0.3">
      <c r="A29" s="186"/>
      <c r="B29" s="220"/>
      <c r="C29" s="10">
        <f>'(입력)작성양식'!B81</f>
        <v>43525</v>
      </c>
      <c r="D29" s="16" t="s">
        <v>55</v>
      </c>
      <c r="E29" s="10">
        <f>'(입력)작성양식'!C81</f>
        <v>43830</v>
      </c>
      <c r="F29" s="176" t="str">
        <f>IF('(입력)작성양식'!D81=0,"",'(입력)작성양식'!D81)</f>
        <v>00학교 공간재구조화사업 설계용역</v>
      </c>
      <c r="G29" s="177"/>
      <c r="H29" s="178" t="str">
        <f>IF('(입력)작성양식'!E81=0,"",'(입력)작성양식'!E81)</f>
        <v>00교육지원청</v>
      </c>
      <c r="I29" s="178"/>
      <c r="J29" s="179" t="str">
        <f>IF('(입력)작성양식'!F81=0,"",'(입력)작성양식'!F81)</f>
        <v>건축설계</v>
      </c>
      <c r="K29" s="180"/>
      <c r="N29" s="11"/>
    </row>
    <row r="30" spans="1:14" x14ac:dyDescent="0.3">
      <c r="A30" s="186"/>
      <c r="B30" s="220"/>
      <c r="C30" s="10">
        <f>'(입력)작성양식'!B82</f>
        <v>0</v>
      </c>
      <c r="D30" s="16" t="s">
        <v>55</v>
      </c>
      <c r="E30" s="10">
        <f>'(입력)작성양식'!C82</f>
        <v>0</v>
      </c>
      <c r="F30" s="176" t="str">
        <f>IF('(입력)작성양식'!D82=0,"",'(입력)작성양식'!D82)</f>
        <v/>
      </c>
      <c r="G30" s="177"/>
      <c r="H30" s="178" t="str">
        <f>IF('(입력)작성양식'!E82=0,"",'(입력)작성양식'!E82)</f>
        <v/>
      </c>
      <c r="I30" s="178"/>
      <c r="J30" s="179" t="str">
        <f>IF('(입력)작성양식'!F82=0,"",'(입력)작성양식'!F82)</f>
        <v/>
      </c>
      <c r="K30" s="180"/>
      <c r="L30" s="135"/>
      <c r="N30" s="11"/>
    </row>
    <row r="31" spans="1:14" ht="17.45" customHeight="1" x14ac:dyDescent="0.3">
      <c r="A31" s="187"/>
      <c r="B31" s="221"/>
      <c r="C31" s="181" t="s">
        <v>278</v>
      </c>
      <c r="D31" s="182"/>
      <c r="E31" s="182"/>
      <c r="F31" s="182"/>
      <c r="G31" s="182"/>
      <c r="H31" s="183"/>
      <c r="I31" s="183"/>
      <c r="J31" s="183"/>
      <c r="K31" s="184"/>
      <c r="N31" s="11"/>
    </row>
    <row r="32" spans="1:14" x14ac:dyDescent="0.3">
      <c r="A32" s="185">
        <v>11</v>
      </c>
      <c r="B32" s="207" t="s">
        <v>246</v>
      </c>
      <c r="C32" s="171" t="s">
        <v>227</v>
      </c>
      <c r="D32" s="172"/>
      <c r="E32" s="172"/>
      <c r="F32" s="173" t="s">
        <v>244</v>
      </c>
      <c r="G32" s="174"/>
      <c r="H32" s="175" t="s">
        <v>245</v>
      </c>
      <c r="I32" s="175"/>
      <c r="J32" s="167" t="s">
        <v>229</v>
      </c>
      <c r="K32" s="168"/>
      <c r="L32" s="134" t="s">
        <v>280</v>
      </c>
    </row>
    <row r="33" spans="1:22" x14ac:dyDescent="0.3">
      <c r="A33" s="186"/>
      <c r="B33" s="208"/>
      <c r="C33" s="10">
        <f>IF('(입력)작성양식'!B93=0,"",'(입력)작성양식'!B93)</f>
        <v>40179</v>
      </c>
      <c r="D33" s="16" t="s">
        <v>55</v>
      </c>
      <c r="E33" s="10">
        <f>IF('(입력)작성양식'!C93=0,"",'(입력)작성양식'!C93)</f>
        <v>41275</v>
      </c>
      <c r="F33" s="236" t="str">
        <f>IF('(입력)작성양식'!D93=0,"",'(입력)작성양식'!D93)</f>
        <v>OOOO OOOO 연구</v>
      </c>
      <c r="G33" s="160"/>
      <c r="H33" s="215" t="str">
        <f>IF('(입력)작성양식'!E93=0,"",'(입력)작성양식'!E93)</f>
        <v>국토교통부</v>
      </c>
      <c r="I33" s="215"/>
      <c r="J33" s="169" t="str">
        <f>IF('(입력)작성양식'!F93=0,"",'(입력)작성양식'!F93)</f>
        <v>총괄</v>
      </c>
      <c r="K33" s="170"/>
      <c r="L33" s="134"/>
    </row>
    <row r="34" spans="1:22" x14ac:dyDescent="0.3">
      <c r="A34" s="186"/>
      <c r="B34" s="208"/>
      <c r="C34" s="10">
        <f>IF('(입력)작성양식'!B94=0,"",'(입력)작성양식'!B94)</f>
        <v>40544</v>
      </c>
      <c r="D34" s="16" t="s">
        <v>55</v>
      </c>
      <c r="E34" s="10">
        <f>IF('(입력)작성양식'!C94=0,"",'(입력)작성양식'!C94)</f>
        <v>40909</v>
      </c>
      <c r="F34" s="236" t="str">
        <f>IF('(입력)작성양식'!D94=0,"",'(입력)작성양식'!D94)</f>
        <v>OOOO OOOO 연구</v>
      </c>
      <c r="G34" s="160"/>
      <c r="H34" s="215" t="str">
        <f>IF('(입력)작성양식'!E94=0,"",'(입력)작성양식'!E94)</f>
        <v>국토교통부</v>
      </c>
      <c r="I34" s="215"/>
      <c r="J34" s="169" t="str">
        <f>IF('(입력)작성양식'!F94=0,"",'(입력)작성양식'!F94)</f>
        <v>단독</v>
      </c>
      <c r="K34" s="170"/>
    </row>
    <row r="35" spans="1:22" x14ac:dyDescent="0.3">
      <c r="A35" s="186"/>
      <c r="B35" s="208"/>
      <c r="C35" s="10">
        <f>IF('(입력)작성양식'!B95=0,"",'(입력)작성양식'!B95)</f>
        <v>40909</v>
      </c>
      <c r="D35" s="16" t="s">
        <v>55</v>
      </c>
      <c r="E35" s="10">
        <f>IF('(입력)작성양식'!C95=0,"",'(입력)작성양식'!C95)</f>
        <v>40909</v>
      </c>
      <c r="F35" s="236" t="str">
        <f>IF('(입력)작성양식'!D95=0,"",'(입력)작성양식'!D95)</f>
        <v>OOOO OOOO 연구</v>
      </c>
      <c r="G35" s="160"/>
      <c r="H35" s="215" t="str">
        <f>IF('(입력)작성양식'!E95=0,"",'(입력)작성양식'!E95)</f>
        <v>ㅇㅇ기관</v>
      </c>
      <c r="I35" s="215"/>
      <c r="J35" s="169" t="str">
        <f>IF('(입력)작성양식'!F95=0,"",'(입력)작성양식'!F95)</f>
        <v>1세부(OO분야)</v>
      </c>
      <c r="K35" s="170"/>
    </row>
    <row r="36" spans="1:22" ht="16.5" customHeight="1" x14ac:dyDescent="0.3">
      <c r="A36" s="187"/>
      <c r="B36" s="212"/>
      <c r="C36" s="181" t="s">
        <v>278</v>
      </c>
      <c r="D36" s="182"/>
      <c r="E36" s="182"/>
      <c r="F36" s="182"/>
      <c r="G36" s="182"/>
      <c r="H36" s="183"/>
      <c r="I36" s="183"/>
      <c r="J36" s="183"/>
      <c r="K36" s="184"/>
    </row>
    <row r="37" spans="1:22" x14ac:dyDescent="0.3">
      <c r="A37" s="228" t="s">
        <v>20</v>
      </c>
      <c r="B37" s="172"/>
      <c r="C37" s="172"/>
      <c r="D37" s="172"/>
      <c r="E37" s="172"/>
      <c r="F37" s="172"/>
      <c r="G37" s="172"/>
      <c r="H37" s="172"/>
      <c r="I37" s="172"/>
      <c r="J37" s="172"/>
      <c r="K37" s="229"/>
    </row>
    <row r="38" spans="1:22" x14ac:dyDescent="0.3">
      <c r="A38" s="230" t="s">
        <v>179</v>
      </c>
      <c r="B38" s="231"/>
      <c r="C38" s="231"/>
      <c r="D38" s="231"/>
      <c r="E38" s="231"/>
      <c r="F38" s="231"/>
      <c r="G38" s="232"/>
      <c r="H38" s="233">
        <f>'(입력)작성양식'!B110</f>
        <v>45842</v>
      </c>
      <c r="I38" s="234"/>
      <c r="J38" s="234"/>
      <c r="K38" s="235"/>
    </row>
    <row r="39" spans="1:22" ht="9.9499999999999993" customHeight="1" x14ac:dyDescent="0.3">
      <c r="A39" s="67"/>
      <c r="B39" s="112"/>
      <c r="C39" s="112"/>
      <c r="D39" s="112"/>
      <c r="E39" s="112"/>
      <c r="F39" s="112"/>
      <c r="G39" s="68"/>
      <c r="H39" s="245"/>
      <c r="I39" s="246"/>
      <c r="J39" s="246"/>
      <c r="K39" s="247"/>
    </row>
    <row r="40" spans="1:22" ht="99.95" customHeight="1" x14ac:dyDescent="0.3">
      <c r="A40" s="242" t="s">
        <v>191</v>
      </c>
      <c r="B40" s="243"/>
      <c r="C40" s="243"/>
      <c r="D40" s="243"/>
      <c r="E40" s="243"/>
      <c r="F40" s="243"/>
      <c r="G40" s="244"/>
      <c r="H40" s="165" t="str">
        <f>"작성자 :  "&amp;'(입력)작성양식'!B111</f>
        <v>작성자 :  홍길동</v>
      </c>
      <c r="I40" s="166"/>
      <c r="J40" s="166"/>
      <c r="K40" s="62" t="s">
        <v>68</v>
      </c>
    </row>
    <row r="41" spans="1:22" x14ac:dyDescent="0.3">
      <c r="A41" s="237" t="s">
        <v>180</v>
      </c>
      <c r="B41" s="238"/>
      <c r="C41" s="238"/>
      <c r="D41" s="238"/>
      <c r="E41" s="238"/>
      <c r="F41" s="238"/>
      <c r="G41" s="208"/>
      <c r="H41" s="60"/>
      <c r="I41" s="113"/>
      <c r="J41" s="113"/>
      <c r="K41" s="61"/>
    </row>
    <row r="42" spans="1:22" x14ac:dyDescent="0.3">
      <c r="A42" s="239" t="s">
        <v>192</v>
      </c>
      <c r="B42" s="240"/>
      <c r="C42" s="240"/>
      <c r="D42" s="240"/>
      <c r="E42" s="240"/>
      <c r="F42" s="240"/>
      <c r="G42" s="241"/>
      <c r="H42" s="60"/>
      <c r="I42" s="113"/>
      <c r="J42" s="113"/>
      <c r="K42" s="61"/>
    </row>
    <row r="43" spans="1:22" ht="17.25" thickBot="1" x14ac:dyDescent="0.35">
      <c r="A43" s="222" t="s">
        <v>193</v>
      </c>
      <c r="B43" s="223"/>
      <c r="C43" s="223"/>
      <c r="D43" s="223"/>
      <c r="E43" s="223"/>
      <c r="F43" s="223"/>
      <c r="G43" s="224"/>
      <c r="H43" s="225" t="s">
        <v>178</v>
      </c>
      <c r="I43" s="226"/>
      <c r="J43" s="226"/>
      <c r="K43" s="227"/>
    </row>
    <row r="45" spans="1:22" ht="17.25" thickBot="1" x14ac:dyDescent="0.35">
      <c r="A45" s="251" t="s">
        <v>69</v>
      </c>
      <c r="B45" s="251"/>
      <c r="C45" s="251"/>
      <c r="D45" s="251"/>
      <c r="E45" s="251"/>
      <c r="F45" s="251"/>
      <c r="G45" s="251"/>
      <c r="H45" s="251"/>
      <c r="I45" s="251"/>
      <c r="J45" s="251"/>
      <c r="K45" s="251"/>
      <c r="L45" s="132" t="s">
        <v>279</v>
      </c>
      <c r="M45" s="131"/>
      <c r="N45" s="131"/>
      <c r="O45" s="131"/>
      <c r="P45" s="131"/>
      <c r="Q45" s="131"/>
      <c r="R45" s="131"/>
      <c r="S45" s="131"/>
      <c r="T45" s="131"/>
      <c r="U45" s="131"/>
      <c r="V45" s="131"/>
    </row>
    <row r="46" spans="1:22" x14ac:dyDescent="0.3">
      <c r="A46" s="252">
        <v>9</v>
      </c>
      <c r="B46" s="253" t="s">
        <v>144</v>
      </c>
      <c r="C46" s="254" t="s">
        <v>16</v>
      </c>
      <c r="D46" s="255"/>
      <c r="E46" s="255"/>
      <c r="F46" s="254" t="s">
        <v>28</v>
      </c>
      <c r="G46" s="256"/>
      <c r="H46" s="257" t="s">
        <v>5</v>
      </c>
      <c r="I46" s="257"/>
      <c r="J46" s="271" t="s">
        <v>17</v>
      </c>
      <c r="K46" s="272"/>
    </row>
    <row r="47" spans="1:22" x14ac:dyDescent="0.3">
      <c r="A47" s="186"/>
      <c r="B47" s="208"/>
      <c r="C47" s="30">
        <f>IF('(입력)작성양식'!B62=0,"",'(입력)작성양식'!B62)</f>
        <v>41426</v>
      </c>
      <c r="D47" s="36" t="s">
        <v>55</v>
      </c>
      <c r="E47" s="33">
        <f>IF('(입력)작성양식'!C62=0,"",'(입력)작성양식'!C62)</f>
        <v>45777</v>
      </c>
      <c r="F47" s="258" t="str">
        <f>IF('(입력)작성양식'!D62=0,"",'(입력)작성양식'!D62)</f>
        <v>00 공단</v>
      </c>
      <c r="G47" s="259"/>
      <c r="H47" s="260" t="str">
        <f>IF('(입력)작성양식'!E62=0,"",'(입력)작성양식'!E62)</f>
        <v>과장</v>
      </c>
      <c r="I47" s="260"/>
      <c r="J47" s="273" t="str">
        <f>IF('(입력)작성양식'!F62=0,"",'(입력)작성양식'!F62)</f>
        <v>건축계획</v>
      </c>
      <c r="K47" s="274"/>
    </row>
    <row r="48" spans="1:22" x14ac:dyDescent="0.3">
      <c r="A48" s="186"/>
      <c r="B48" s="208"/>
      <c r="C48" s="31">
        <f>IF('(입력)작성양식'!B63=0,"",'(입력)작성양식'!B63)</f>
        <v>40544</v>
      </c>
      <c r="D48" s="37" t="s">
        <v>55</v>
      </c>
      <c r="E48" s="34">
        <f>IF('(입력)작성양식'!C63=0,"",'(입력)작성양식'!C63)</f>
        <v>40909</v>
      </c>
      <c r="F48" s="248" t="str">
        <f>IF('(입력)작성양식'!D63=0,"",'(입력)작성양식'!D63)</f>
        <v>ㅁㅁ사무소</v>
      </c>
      <c r="G48" s="249"/>
      <c r="H48" s="250" t="str">
        <f>IF('(입력)작성양식'!E63=0,"",'(입력)작성양식'!E63)</f>
        <v>팀장</v>
      </c>
      <c r="I48" s="250"/>
      <c r="J48" s="275" t="str">
        <f>IF('(입력)작성양식'!F63=0,"",'(입력)작성양식'!F63)</f>
        <v>건축설계</v>
      </c>
      <c r="K48" s="276"/>
    </row>
    <row r="49" spans="1:11" x14ac:dyDescent="0.3">
      <c r="A49" s="186"/>
      <c r="B49" s="208"/>
      <c r="C49" s="31">
        <f>IF('(입력)작성양식'!B64=0,"",'(입력)작성양식'!B64)</f>
        <v>38718</v>
      </c>
      <c r="D49" s="37" t="s">
        <v>55</v>
      </c>
      <c r="E49" s="34">
        <f>IF('(입력)작성양식'!C64=0,"",'(입력)작성양식'!C64)</f>
        <v>40179</v>
      </c>
      <c r="F49" s="248" t="str">
        <f>IF('(입력)작성양식'!D64=0,"",'(입력)작성양식'!D64)</f>
        <v>△△사무소</v>
      </c>
      <c r="G49" s="249"/>
      <c r="H49" s="250" t="str">
        <f>IF('(입력)작성양식'!E64=0,"",'(입력)작성양식'!E64)</f>
        <v>과장</v>
      </c>
      <c r="I49" s="250"/>
      <c r="J49" s="275" t="str">
        <f>IF('(입력)작성양식'!F64=0,"",'(입력)작성양식'!F64)</f>
        <v>건축설계</v>
      </c>
      <c r="K49" s="276"/>
    </row>
    <row r="50" spans="1:11" x14ac:dyDescent="0.3">
      <c r="A50" s="186"/>
      <c r="B50" s="208"/>
      <c r="C50" s="31">
        <f>IF('(입력)작성양식'!B65=0,"",'(입력)작성양식'!B65)</f>
        <v>36161</v>
      </c>
      <c r="D50" s="37" t="s">
        <v>55</v>
      </c>
      <c r="E50" s="34">
        <f>IF('(입력)작성양식'!C65=0,"",'(입력)작성양식'!C65)</f>
        <v>38384</v>
      </c>
      <c r="F50" s="248" t="str">
        <f>IF('(입력)작성양식'!D65=0,"",'(입력)작성양식'!D65)</f>
        <v>ㅇㅇ사무소</v>
      </c>
      <c r="G50" s="249"/>
      <c r="H50" s="250" t="str">
        <f>IF('(입력)작성양식'!E65=0,"",'(입력)작성양식'!E65)</f>
        <v>대리</v>
      </c>
      <c r="I50" s="250"/>
      <c r="J50" s="275" t="str">
        <f>IF('(입력)작성양식'!F65=0,"",'(입력)작성양식'!F65)</f>
        <v>건축설계</v>
      </c>
      <c r="K50" s="276"/>
    </row>
    <row r="51" spans="1:11" x14ac:dyDescent="0.3">
      <c r="A51" s="186"/>
      <c r="B51" s="208"/>
      <c r="C51" s="31" t="str">
        <f>IF('(입력)작성양식'!B66=0,"",'(입력)작성양식'!B66)</f>
        <v/>
      </c>
      <c r="D51" s="37" t="s">
        <v>55</v>
      </c>
      <c r="E51" s="34" t="str">
        <f>IF('(입력)작성양식'!C66=0,"",'(입력)작성양식'!C66)</f>
        <v/>
      </c>
      <c r="F51" s="248" t="str">
        <f>IF('(입력)작성양식'!D66=0,"",'(입력)작성양식'!D66)</f>
        <v/>
      </c>
      <c r="G51" s="249"/>
      <c r="H51" s="250" t="str">
        <f>IF('(입력)작성양식'!E66=0,"",'(입력)작성양식'!E66)</f>
        <v/>
      </c>
      <c r="I51" s="250"/>
      <c r="J51" s="275" t="str">
        <f>IF('(입력)작성양식'!F66=0,"",'(입력)작성양식'!F66)</f>
        <v/>
      </c>
      <c r="K51" s="276"/>
    </row>
    <row r="52" spans="1:11" x14ac:dyDescent="0.3">
      <c r="A52" s="186"/>
      <c r="B52" s="208"/>
      <c r="C52" s="31" t="str">
        <f>IF('(입력)작성양식'!B67=0,"",'(입력)작성양식'!B67)</f>
        <v/>
      </c>
      <c r="D52" s="37" t="s">
        <v>55</v>
      </c>
      <c r="E52" s="34" t="str">
        <f>IF('(입력)작성양식'!C67=0,"",'(입력)작성양식'!C67)</f>
        <v/>
      </c>
      <c r="F52" s="248" t="str">
        <f>IF('(입력)작성양식'!D67=0,"",'(입력)작성양식'!D67)</f>
        <v/>
      </c>
      <c r="G52" s="249"/>
      <c r="H52" s="250" t="str">
        <f>IF('(입력)작성양식'!E67=0,"",'(입력)작성양식'!E67)</f>
        <v/>
      </c>
      <c r="I52" s="250"/>
      <c r="J52" s="275" t="str">
        <f>IF('(입력)작성양식'!F67=0,"",'(입력)작성양식'!F67)</f>
        <v/>
      </c>
      <c r="K52" s="276"/>
    </row>
    <row r="53" spans="1:11" x14ac:dyDescent="0.3">
      <c r="A53" s="186"/>
      <c r="B53" s="208"/>
      <c r="C53" s="31" t="str">
        <f>IF('(입력)작성양식'!B68=0,"",'(입력)작성양식'!B68)</f>
        <v/>
      </c>
      <c r="D53" s="37" t="s">
        <v>55</v>
      </c>
      <c r="E53" s="34" t="str">
        <f>IF('(입력)작성양식'!C68=0,"",'(입력)작성양식'!C68)</f>
        <v/>
      </c>
      <c r="F53" s="248" t="str">
        <f>IF('(입력)작성양식'!D68=0,"",'(입력)작성양식'!D68)</f>
        <v/>
      </c>
      <c r="G53" s="249"/>
      <c r="H53" s="250" t="str">
        <f>IF('(입력)작성양식'!E68=0,"",'(입력)작성양식'!E68)</f>
        <v/>
      </c>
      <c r="I53" s="250"/>
      <c r="J53" s="275" t="str">
        <f>IF('(입력)작성양식'!F68=0,"",'(입력)작성양식'!F68)</f>
        <v/>
      </c>
      <c r="K53" s="276"/>
    </row>
    <row r="54" spans="1:11" x14ac:dyDescent="0.3">
      <c r="A54" s="186"/>
      <c r="B54" s="208"/>
      <c r="C54" s="31" t="str">
        <f>IF('(입력)작성양식'!B69=0,"",'(입력)작성양식'!B69)</f>
        <v/>
      </c>
      <c r="D54" s="37" t="s">
        <v>55</v>
      </c>
      <c r="E54" s="34" t="str">
        <f>IF('(입력)작성양식'!C69=0,"",'(입력)작성양식'!C69)</f>
        <v/>
      </c>
      <c r="F54" s="248" t="str">
        <f>IF('(입력)작성양식'!D69=0,"",'(입력)작성양식'!D69)</f>
        <v/>
      </c>
      <c r="G54" s="249"/>
      <c r="H54" s="250" t="str">
        <f>IF('(입력)작성양식'!E69=0,"",'(입력)작성양식'!E69)</f>
        <v/>
      </c>
      <c r="I54" s="250"/>
      <c r="J54" s="275" t="str">
        <f>IF('(입력)작성양식'!F69=0,"",'(입력)작성양식'!F69)</f>
        <v/>
      </c>
      <c r="K54" s="276"/>
    </row>
    <row r="55" spans="1:11" x14ac:dyDescent="0.3">
      <c r="A55" s="186"/>
      <c r="B55" s="208"/>
      <c r="C55" s="31" t="str">
        <f>IF('(입력)작성양식'!B70=0,"",'(입력)작성양식'!B70)</f>
        <v/>
      </c>
      <c r="D55" s="37" t="s">
        <v>55</v>
      </c>
      <c r="E55" s="34" t="str">
        <f>IF('(입력)작성양식'!C70=0,"",'(입력)작성양식'!C70)</f>
        <v/>
      </c>
      <c r="F55" s="248" t="str">
        <f>IF('(입력)작성양식'!D70=0,"",'(입력)작성양식'!D70)</f>
        <v/>
      </c>
      <c r="G55" s="249"/>
      <c r="H55" s="250" t="str">
        <f>IF('(입력)작성양식'!E70=0,"",'(입력)작성양식'!E70)</f>
        <v/>
      </c>
      <c r="I55" s="250"/>
      <c r="J55" s="275" t="str">
        <f>IF('(입력)작성양식'!F70=0,"",'(입력)작성양식'!F70)</f>
        <v/>
      </c>
      <c r="K55" s="276"/>
    </row>
    <row r="56" spans="1:11" x14ac:dyDescent="0.3">
      <c r="A56" s="186"/>
      <c r="B56" s="208"/>
      <c r="C56" s="31" t="str">
        <f>IF('(입력)작성양식'!B71=0,"",'(입력)작성양식'!B71)</f>
        <v/>
      </c>
      <c r="D56" s="37" t="s">
        <v>55</v>
      </c>
      <c r="E56" s="34" t="str">
        <f>IF('(입력)작성양식'!C71=0,"",'(입력)작성양식'!C71)</f>
        <v/>
      </c>
      <c r="F56" s="248" t="str">
        <f>IF('(입력)작성양식'!D71=0,"",'(입력)작성양식'!D71)</f>
        <v/>
      </c>
      <c r="G56" s="249"/>
      <c r="H56" s="250" t="str">
        <f>IF('(입력)작성양식'!E71=0,"",'(입력)작성양식'!E71)</f>
        <v/>
      </c>
      <c r="I56" s="250"/>
      <c r="J56" s="275" t="str">
        <f>IF('(입력)작성양식'!F71=0,"",'(입력)작성양식'!F71)</f>
        <v/>
      </c>
      <c r="K56" s="276"/>
    </row>
    <row r="57" spans="1:11" x14ac:dyDescent="0.3">
      <c r="A57" s="186"/>
      <c r="B57" s="208"/>
      <c r="C57" s="31" t="str">
        <f>IF('(입력)작성양식'!B72=0,"",'(입력)작성양식'!B72)</f>
        <v/>
      </c>
      <c r="D57" s="37" t="s">
        <v>55</v>
      </c>
      <c r="E57" s="34" t="str">
        <f>IF('(입력)작성양식'!C72=0,"",'(입력)작성양식'!C72)</f>
        <v/>
      </c>
      <c r="F57" s="248" t="str">
        <f>IF('(입력)작성양식'!D72=0,"",'(입력)작성양식'!D72)</f>
        <v/>
      </c>
      <c r="G57" s="249"/>
      <c r="H57" s="250" t="str">
        <f>IF('(입력)작성양식'!E72=0,"",'(입력)작성양식'!E72)</f>
        <v/>
      </c>
      <c r="I57" s="250"/>
      <c r="J57" s="275" t="str">
        <f>IF('(입력)작성양식'!F72=0,"",'(입력)작성양식'!F72)</f>
        <v/>
      </c>
      <c r="K57" s="276"/>
    </row>
    <row r="58" spans="1:11" x14ac:dyDescent="0.3">
      <c r="A58" s="186"/>
      <c r="B58" s="208"/>
      <c r="C58" s="31" t="str">
        <f>IF('(입력)작성양식'!B73=0,"",'(입력)작성양식'!B73)</f>
        <v/>
      </c>
      <c r="D58" s="37" t="s">
        <v>55</v>
      </c>
      <c r="E58" s="34" t="str">
        <f>IF('(입력)작성양식'!C73=0,"",'(입력)작성양식'!C73)</f>
        <v/>
      </c>
      <c r="F58" s="248" t="str">
        <f>IF('(입력)작성양식'!D73=0,"",'(입력)작성양식'!D73)</f>
        <v/>
      </c>
      <c r="G58" s="249"/>
      <c r="H58" s="250" t="str">
        <f>IF('(입력)작성양식'!E73=0,"",'(입력)작성양식'!E73)</f>
        <v/>
      </c>
      <c r="I58" s="250"/>
      <c r="J58" s="275" t="str">
        <f>IF('(입력)작성양식'!F73=0,"",'(입력)작성양식'!F73)</f>
        <v/>
      </c>
      <c r="K58" s="276"/>
    </row>
    <row r="59" spans="1:11" x14ac:dyDescent="0.3">
      <c r="A59" s="186"/>
      <c r="B59" s="208"/>
      <c r="C59" s="31" t="str">
        <f>IF('(입력)작성양식'!B74=0,"",'(입력)작성양식'!B74)</f>
        <v/>
      </c>
      <c r="D59" s="37" t="s">
        <v>55</v>
      </c>
      <c r="E59" s="34" t="str">
        <f>IF('(입력)작성양식'!C74=0,"",'(입력)작성양식'!C74)</f>
        <v/>
      </c>
      <c r="F59" s="248" t="str">
        <f>IF('(입력)작성양식'!D74=0,"",'(입력)작성양식'!D74)</f>
        <v/>
      </c>
      <c r="G59" s="249"/>
      <c r="H59" s="250" t="str">
        <f>IF('(입력)작성양식'!E74=0,"",'(입력)작성양식'!E74)</f>
        <v/>
      </c>
      <c r="I59" s="250"/>
      <c r="J59" s="275" t="str">
        <f>IF('(입력)작성양식'!F74=0,"",'(입력)작성양식'!F74)</f>
        <v/>
      </c>
      <c r="K59" s="276"/>
    </row>
    <row r="60" spans="1:11" x14ac:dyDescent="0.3">
      <c r="A60" s="186"/>
      <c r="B60" s="208"/>
      <c r="C60" s="63" t="str">
        <f>IF('(입력)작성양식'!B75=0,"",'(입력)작성양식'!B75)</f>
        <v/>
      </c>
      <c r="D60" s="37" t="s">
        <v>55</v>
      </c>
      <c r="E60" s="34" t="str">
        <f>IF('(입력)작성양식'!C75=0,"",'(입력)작성양식'!C75)</f>
        <v/>
      </c>
      <c r="F60" s="248" t="str">
        <f>IF('(입력)작성양식'!D75=0,"",'(입력)작성양식'!D75)</f>
        <v/>
      </c>
      <c r="G60" s="249"/>
      <c r="H60" s="250" t="str">
        <f>IF('(입력)작성양식'!E75=0,"",'(입력)작성양식'!E75)</f>
        <v/>
      </c>
      <c r="I60" s="250"/>
      <c r="J60" s="275" t="str">
        <f>IF('(입력)작성양식'!F75=0,"",'(입력)작성양식'!F75)</f>
        <v/>
      </c>
      <c r="K60" s="276"/>
    </row>
    <row r="61" spans="1:11" x14ac:dyDescent="0.3">
      <c r="A61" s="186"/>
      <c r="B61" s="208"/>
      <c r="C61" s="39" t="str">
        <f>IF('(입력)작성양식'!B76=0,"",'(입력)작성양식'!B76)</f>
        <v/>
      </c>
      <c r="D61" s="37" t="s">
        <v>55</v>
      </c>
      <c r="E61" s="34" t="str">
        <f>IF('(입력)작성양식'!C76=0,"",'(입력)작성양식'!C76)</f>
        <v/>
      </c>
      <c r="F61" s="261" t="str">
        <f>IF('(입력)작성양식'!D76=0,"",'(입력)작성양식'!D76)</f>
        <v/>
      </c>
      <c r="G61" s="262"/>
      <c r="H61" s="263" t="str">
        <f>IF('(입력)작성양식'!E76=0,"",'(입력)작성양식'!E76)</f>
        <v/>
      </c>
      <c r="I61" s="263"/>
      <c r="J61" s="277" t="str">
        <f>IF('(입력)작성양식'!F76=0,"",'(입력)작성양식'!F76)</f>
        <v/>
      </c>
      <c r="K61" s="278"/>
    </row>
    <row r="62" spans="1:11" x14ac:dyDescent="0.3">
      <c r="A62" s="270">
        <v>10</v>
      </c>
      <c r="B62" s="269" t="s">
        <v>171</v>
      </c>
      <c r="C62" s="171" t="s">
        <v>18</v>
      </c>
      <c r="D62" s="172"/>
      <c r="E62" s="172"/>
      <c r="F62" s="173" t="s">
        <v>168</v>
      </c>
      <c r="G62" s="174"/>
      <c r="H62" s="175" t="s">
        <v>19</v>
      </c>
      <c r="I62" s="175"/>
      <c r="J62" s="279" t="s">
        <v>17</v>
      </c>
      <c r="K62" s="280"/>
    </row>
    <row r="63" spans="1:11" x14ac:dyDescent="0.3">
      <c r="A63" s="186"/>
      <c r="B63" s="220"/>
      <c r="C63" s="30">
        <f>IF('(입력)작성양식'!B80=0,"",'(입력)작성양식'!B80)</f>
        <v>43831</v>
      </c>
      <c r="D63" s="36" t="s">
        <v>55</v>
      </c>
      <c r="E63" s="33">
        <f>IF('(입력)작성양식'!C80=0,"",'(입력)작성양식'!C80)</f>
        <v>43891</v>
      </c>
      <c r="F63" s="258" t="str">
        <f>IF('(입력)작성양식'!D80=0,"",'(입력)작성양식'!D80)</f>
        <v>00학교 사전기획 용역</v>
      </c>
      <c r="G63" s="259"/>
      <c r="H63" s="258" t="str">
        <f>IF('(입력)작성양식'!E80=0,"",'(입력)작성양식'!E80)</f>
        <v>00교육지원청</v>
      </c>
      <c r="I63" s="259"/>
      <c r="J63" s="258" t="str">
        <f>IF('(입력)작성양식'!F80=0,"",'(입력)작성양식'!F80)</f>
        <v>사전기획</v>
      </c>
      <c r="K63" s="281"/>
    </row>
    <row r="64" spans="1:11" x14ac:dyDescent="0.3">
      <c r="A64" s="186"/>
      <c r="B64" s="220"/>
      <c r="C64" s="31">
        <f>IF('(입력)작성양식'!B81=0,"",'(입력)작성양식'!B81)</f>
        <v>43525</v>
      </c>
      <c r="D64" s="37" t="s">
        <v>55</v>
      </c>
      <c r="E64" s="34">
        <f>IF('(입력)작성양식'!C81=0,"",'(입력)작성양식'!C81)</f>
        <v>43830</v>
      </c>
      <c r="F64" s="248" t="str">
        <f>IF('(입력)작성양식'!D81=0,"",'(입력)작성양식'!D81)</f>
        <v>00학교 공간재구조화사업 설계용역</v>
      </c>
      <c r="G64" s="249"/>
      <c r="H64" s="248" t="str">
        <f>IF('(입력)작성양식'!E81=0,"",'(입력)작성양식'!E81)</f>
        <v>00교육지원청</v>
      </c>
      <c r="I64" s="249"/>
      <c r="J64" s="248" t="str">
        <f>IF('(입력)작성양식'!F81=0,"",'(입력)작성양식'!F81)</f>
        <v>건축설계</v>
      </c>
      <c r="K64" s="276"/>
    </row>
    <row r="65" spans="1:11" x14ac:dyDescent="0.3">
      <c r="A65" s="186"/>
      <c r="B65" s="220"/>
      <c r="C65" s="31" t="str">
        <f>IF('(입력)작성양식'!B82=0,"",'(입력)작성양식'!B82)</f>
        <v/>
      </c>
      <c r="D65" s="37" t="s">
        <v>55</v>
      </c>
      <c r="E65" s="34" t="str">
        <f>IF('(입력)작성양식'!C82=0,"",'(입력)작성양식'!C82)</f>
        <v/>
      </c>
      <c r="F65" s="248" t="str">
        <f>IF('(입력)작성양식'!D82=0,"",'(입력)작성양식'!D82)</f>
        <v/>
      </c>
      <c r="G65" s="249"/>
      <c r="H65" s="248" t="str">
        <f>IF('(입력)작성양식'!E82=0,"",'(입력)작성양식'!E82)</f>
        <v/>
      </c>
      <c r="I65" s="249"/>
      <c r="J65" s="248" t="str">
        <f>IF('(입력)작성양식'!F82=0,"",'(입력)작성양식'!F82)</f>
        <v/>
      </c>
      <c r="K65" s="276"/>
    </row>
    <row r="66" spans="1:11" x14ac:dyDescent="0.3">
      <c r="A66" s="186"/>
      <c r="B66" s="220"/>
      <c r="C66" s="31" t="str">
        <f>IF('(입력)작성양식'!B83=0,"",'(입력)작성양식'!B83)</f>
        <v/>
      </c>
      <c r="D66" s="37" t="s">
        <v>55</v>
      </c>
      <c r="E66" s="34" t="str">
        <f>IF('(입력)작성양식'!C83=0,"",'(입력)작성양식'!C83)</f>
        <v/>
      </c>
      <c r="F66" s="248" t="str">
        <f>IF('(입력)작성양식'!D83=0,"",'(입력)작성양식'!D83)</f>
        <v/>
      </c>
      <c r="G66" s="249"/>
      <c r="H66" s="248" t="str">
        <f>IF('(입력)작성양식'!E83=0,"",'(입력)작성양식'!E83)</f>
        <v/>
      </c>
      <c r="I66" s="249"/>
      <c r="J66" s="248" t="str">
        <f>IF('(입력)작성양식'!F83=0,"",'(입력)작성양식'!F83)</f>
        <v/>
      </c>
      <c r="K66" s="276"/>
    </row>
    <row r="67" spans="1:11" x14ac:dyDescent="0.3">
      <c r="A67" s="186"/>
      <c r="B67" s="220"/>
      <c r="C67" s="31" t="str">
        <f>IF('(입력)작성양식'!B84=0,"",'(입력)작성양식'!B84)</f>
        <v/>
      </c>
      <c r="D67" s="37" t="s">
        <v>55</v>
      </c>
      <c r="E67" s="34" t="str">
        <f>IF('(입력)작성양식'!C84=0,"",'(입력)작성양식'!C84)</f>
        <v/>
      </c>
      <c r="F67" s="248" t="str">
        <f>IF('(입력)작성양식'!D84=0,"",'(입력)작성양식'!D84)</f>
        <v/>
      </c>
      <c r="G67" s="249"/>
      <c r="H67" s="248" t="str">
        <f>IF('(입력)작성양식'!E84=0,"",'(입력)작성양식'!E84)</f>
        <v/>
      </c>
      <c r="I67" s="249"/>
      <c r="J67" s="248" t="str">
        <f>IF('(입력)작성양식'!F84=0,"",'(입력)작성양식'!F84)</f>
        <v/>
      </c>
      <c r="K67" s="276"/>
    </row>
    <row r="68" spans="1:11" x14ac:dyDescent="0.3">
      <c r="A68" s="186"/>
      <c r="B68" s="220"/>
      <c r="C68" s="31" t="str">
        <f>IF('(입력)작성양식'!B85=0,"",'(입력)작성양식'!B85)</f>
        <v/>
      </c>
      <c r="D68" s="37" t="s">
        <v>55</v>
      </c>
      <c r="E68" s="34" t="str">
        <f>IF('(입력)작성양식'!C85=0,"",'(입력)작성양식'!C85)</f>
        <v/>
      </c>
      <c r="F68" s="248" t="str">
        <f>IF('(입력)작성양식'!D85=0,"",'(입력)작성양식'!D85)</f>
        <v/>
      </c>
      <c r="G68" s="249"/>
      <c r="H68" s="248" t="str">
        <f>IF('(입력)작성양식'!E85=0,"",'(입력)작성양식'!E85)</f>
        <v/>
      </c>
      <c r="I68" s="249"/>
      <c r="J68" s="248" t="str">
        <f>IF('(입력)작성양식'!F85=0,"",'(입력)작성양식'!F85)</f>
        <v/>
      </c>
      <c r="K68" s="276"/>
    </row>
    <row r="69" spans="1:11" x14ac:dyDescent="0.3">
      <c r="A69" s="186"/>
      <c r="B69" s="220"/>
      <c r="C69" s="31" t="str">
        <f>IF('(입력)작성양식'!B86=0,"",'(입력)작성양식'!B86)</f>
        <v/>
      </c>
      <c r="D69" s="37" t="s">
        <v>55</v>
      </c>
      <c r="E69" s="34" t="str">
        <f>IF('(입력)작성양식'!C86=0,"",'(입력)작성양식'!C86)</f>
        <v/>
      </c>
      <c r="F69" s="248" t="str">
        <f>IF('(입력)작성양식'!D86=0,"",'(입력)작성양식'!D86)</f>
        <v/>
      </c>
      <c r="G69" s="249"/>
      <c r="H69" s="248" t="str">
        <f>IF('(입력)작성양식'!E86=0,"",'(입력)작성양식'!E86)</f>
        <v/>
      </c>
      <c r="I69" s="249"/>
      <c r="J69" s="248" t="str">
        <f>IF('(입력)작성양식'!F86=0,"",'(입력)작성양식'!F86)</f>
        <v/>
      </c>
      <c r="K69" s="276"/>
    </row>
    <row r="70" spans="1:11" x14ac:dyDescent="0.3">
      <c r="A70" s="186"/>
      <c r="B70" s="220"/>
      <c r="C70" s="31" t="str">
        <f>IF('(입력)작성양식'!B87=0,"",'(입력)작성양식'!B87)</f>
        <v/>
      </c>
      <c r="D70" s="37" t="s">
        <v>55</v>
      </c>
      <c r="E70" s="34" t="str">
        <f>IF('(입력)작성양식'!C87=0,"",'(입력)작성양식'!C87)</f>
        <v/>
      </c>
      <c r="F70" s="248" t="str">
        <f>IF('(입력)작성양식'!D87=0,"",'(입력)작성양식'!D87)</f>
        <v/>
      </c>
      <c r="G70" s="249"/>
      <c r="H70" s="248" t="str">
        <f>IF('(입력)작성양식'!E87=0,"",'(입력)작성양식'!E87)</f>
        <v/>
      </c>
      <c r="I70" s="249"/>
      <c r="J70" s="248" t="str">
        <f>IF('(입력)작성양식'!F87=0,"",'(입력)작성양식'!F87)</f>
        <v/>
      </c>
      <c r="K70" s="276"/>
    </row>
    <row r="71" spans="1:11" x14ac:dyDescent="0.3">
      <c r="A71" s="186"/>
      <c r="B71" s="220"/>
      <c r="C71" s="63" t="str">
        <f>IF('(입력)작성양식'!B88=0,"",'(입력)작성양식'!B88)</f>
        <v/>
      </c>
      <c r="D71" s="37" t="s">
        <v>55</v>
      </c>
      <c r="E71" s="34" t="str">
        <f>IF('(입력)작성양식'!C88=0,"",'(입력)작성양식'!C88)</f>
        <v/>
      </c>
      <c r="F71" s="248" t="str">
        <f>IF('(입력)작성양식'!D88=0,"",'(입력)작성양식'!D88)</f>
        <v/>
      </c>
      <c r="G71" s="249"/>
      <c r="H71" s="248" t="str">
        <f>IF('(입력)작성양식'!E88=0,"",'(입력)작성양식'!E88)</f>
        <v/>
      </c>
      <c r="I71" s="249"/>
      <c r="J71" s="248" t="str">
        <f>IF('(입력)작성양식'!F88=0,"",'(입력)작성양식'!F88)</f>
        <v/>
      </c>
      <c r="K71" s="276"/>
    </row>
    <row r="72" spans="1:11" x14ac:dyDescent="0.3">
      <c r="A72" s="187"/>
      <c r="B72" s="221"/>
      <c r="C72" s="39" t="str">
        <f>IF('(입력)작성양식'!B89=0,"",'(입력)작성양식'!B89)</f>
        <v/>
      </c>
      <c r="D72" s="37" t="s">
        <v>55</v>
      </c>
      <c r="E72" s="34" t="str">
        <f>IF('(입력)작성양식'!C89=0,"",'(입력)작성양식'!C89)</f>
        <v/>
      </c>
      <c r="F72" s="261" t="str">
        <f>IF('(입력)작성양식'!D89=0,"",'(입력)작성양식'!D89)</f>
        <v/>
      </c>
      <c r="G72" s="262"/>
      <c r="H72" s="261" t="str">
        <f>IF('(입력)작성양식'!E89=0,"",'(입력)작성양식'!E89)</f>
        <v/>
      </c>
      <c r="I72" s="262"/>
      <c r="J72" s="261" t="str">
        <f>IF('(입력)작성양식'!F89=0,"",'(입력)작성양식'!F89)</f>
        <v/>
      </c>
      <c r="K72" s="282"/>
    </row>
    <row r="73" spans="1:11" x14ac:dyDescent="0.3">
      <c r="A73" s="185">
        <v>11</v>
      </c>
      <c r="B73" s="207" t="s">
        <v>145</v>
      </c>
      <c r="C73" s="171" t="s">
        <v>18</v>
      </c>
      <c r="D73" s="172"/>
      <c r="E73" s="172"/>
      <c r="F73" s="173" t="s">
        <v>51</v>
      </c>
      <c r="G73" s="174"/>
      <c r="H73" s="175" t="s">
        <v>19</v>
      </c>
      <c r="I73" s="175"/>
      <c r="J73" s="167" t="s">
        <v>17</v>
      </c>
      <c r="K73" s="168"/>
    </row>
    <row r="74" spans="1:11" x14ac:dyDescent="0.3">
      <c r="A74" s="186"/>
      <c r="B74" s="208"/>
      <c r="C74" s="30">
        <f>IF('(입력)작성양식'!B93=0,"",'(입력)작성양식'!B93)</f>
        <v>40179</v>
      </c>
      <c r="D74" s="36" t="s">
        <v>55</v>
      </c>
      <c r="E74" s="33">
        <f>IF('(입력)작성양식'!C93=0,"",'(입력)작성양식'!C93)</f>
        <v>41275</v>
      </c>
      <c r="F74" s="258" t="str">
        <f>IF('(입력)작성양식'!D93=0,"",'(입력)작성양식'!D93)</f>
        <v>OOOO OOOO 연구</v>
      </c>
      <c r="G74" s="259"/>
      <c r="H74" s="260" t="str">
        <f>IF('(입력)작성양식'!E93=0,"",'(입력)작성양식'!E93)</f>
        <v>국토교통부</v>
      </c>
      <c r="I74" s="260"/>
      <c r="J74" s="273" t="str">
        <f>IF('(입력)작성양식'!F93=0,"",'(입력)작성양식'!F93)</f>
        <v>총괄</v>
      </c>
      <c r="K74" s="274"/>
    </row>
    <row r="75" spans="1:11" x14ac:dyDescent="0.3">
      <c r="A75" s="186"/>
      <c r="B75" s="208"/>
      <c r="C75" s="31">
        <f>IF('(입력)작성양식'!B94=0,"",'(입력)작성양식'!B94)</f>
        <v>40544</v>
      </c>
      <c r="D75" s="37" t="s">
        <v>55</v>
      </c>
      <c r="E75" s="34">
        <f>IF('(입력)작성양식'!C94=0,"",'(입력)작성양식'!C94)</f>
        <v>40909</v>
      </c>
      <c r="F75" s="248" t="str">
        <f>IF('(입력)작성양식'!D94=0,"",'(입력)작성양식'!D94)</f>
        <v>OOOO OOOO 연구</v>
      </c>
      <c r="G75" s="249"/>
      <c r="H75" s="250" t="s">
        <v>141</v>
      </c>
      <c r="I75" s="250"/>
      <c r="J75" s="275" t="str">
        <f>IF('(입력)작성양식'!F94=0,"",'(입력)작성양식'!F94)</f>
        <v>단독</v>
      </c>
      <c r="K75" s="276"/>
    </row>
    <row r="76" spans="1:11" x14ac:dyDescent="0.3">
      <c r="A76" s="186"/>
      <c r="B76" s="208"/>
      <c r="C76" s="31">
        <f>IF('(입력)작성양식'!B95=0,"",'(입력)작성양식'!B95)</f>
        <v>40909</v>
      </c>
      <c r="D76" s="37" t="s">
        <v>55</v>
      </c>
      <c r="E76" s="34">
        <f>IF('(입력)작성양식'!C95=0,"",'(입력)작성양식'!C95)</f>
        <v>40909</v>
      </c>
      <c r="F76" s="248" t="str">
        <f>IF('(입력)작성양식'!D95=0,"",'(입력)작성양식'!D95)</f>
        <v>OOOO OOOO 연구</v>
      </c>
      <c r="G76" s="249"/>
      <c r="H76" s="250" t="str">
        <f>IF('(입력)작성양식'!E95=0,"",'(입력)작성양식'!E95)</f>
        <v>ㅇㅇ기관</v>
      </c>
      <c r="I76" s="250"/>
      <c r="J76" s="275" t="str">
        <f>IF('(입력)작성양식'!F95=0,"",'(입력)작성양식'!F95)</f>
        <v>1세부(OO분야)</v>
      </c>
      <c r="K76" s="276"/>
    </row>
    <row r="77" spans="1:11" x14ac:dyDescent="0.3">
      <c r="A77" s="186"/>
      <c r="B77" s="208"/>
      <c r="C77" s="31" t="str">
        <f>IF('(입력)작성양식'!B96=0,"",'(입력)작성양식'!B96)</f>
        <v/>
      </c>
      <c r="D77" s="37" t="s">
        <v>55</v>
      </c>
      <c r="E77" s="34" t="str">
        <f>IF('(입력)작성양식'!C96=0,"",'(입력)작성양식'!C96)</f>
        <v/>
      </c>
      <c r="F77" s="248" t="str">
        <f>IF('(입력)작성양식'!D96=0,"",'(입력)작성양식'!D96)</f>
        <v/>
      </c>
      <c r="G77" s="249"/>
      <c r="H77" s="250" t="str">
        <f>IF('(입력)작성양식'!E96=0,"",'(입력)작성양식'!E96)</f>
        <v/>
      </c>
      <c r="I77" s="250"/>
      <c r="J77" s="275" t="str">
        <f>IF('(입력)작성양식'!F96=0,"",'(입력)작성양식'!F96)</f>
        <v/>
      </c>
      <c r="K77" s="276"/>
    </row>
    <row r="78" spans="1:11" x14ac:dyDescent="0.3">
      <c r="A78" s="186"/>
      <c r="B78" s="208"/>
      <c r="C78" s="31" t="str">
        <f>IF('(입력)작성양식'!B97=0,"",'(입력)작성양식'!B97)</f>
        <v/>
      </c>
      <c r="D78" s="37" t="s">
        <v>55</v>
      </c>
      <c r="E78" s="34" t="str">
        <f>IF('(입력)작성양식'!C97=0,"",'(입력)작성양식'!C97)</f>
        <v/>
      </c>
      <c r="F78" s="248" t="str">
        <f>IF('(입력)작성양식'!D97=0,"",'(입력)작성양식'!D97)</f>
        <v/>
      </c>
      <c r="G78" s="249"/>
      <c r="H78" s="250" t="str">
        <f>IF('(입력)작성양식'!E97=0,"",'(입력)작성양식'!E97)</f>
        <v/>
      </c>
      <c r="I78" s="250"/>
      <c r="J78" s="275" t="str">
        <f>IF('(입력)작성양식'!F97=0,"",'(입력)작성양식'!F97)</f>
        <v/>
      </c>
      <c r="K78" s="276"/>
    </row>
    <row r="79" spans="1:11" x14ac:dyDescent="0.3">
      <c r="A79" s="186"/>
      <c r="B79" s="208"/>
      <c r="C79" s="31" t="str">
        <f>IF('(입력)작성양식'!B98=0,"",'(입력)작성양식'!B98)</f>
        <v/>
      </c>
      <c r="D79" s="37" t="s">
        <v>55</v>
      </c>
      <c r="E79" s="34" t="str">
        <f>IF('(입력)작성양식'!C98=0,"",'(입력)작성양식'!C98)</f>
        <v/>
      </c>
      <c r="F79" s="248" t="str">
        <f>IF('(입력)작성양식'!D98=0,"",'(입력)작성양식'!D98)</f>
        <v/>
      </c>
      <c r="G79" s="249"/>
      <c r="H79" s="250" t="str">
        <f>IF('(입력)작성양식'!E98=0,"",'(입력)작성양식'!E98)</f>
        <v/>
      </c>
      <c r="I79" s="250"/>
      <c r="J79" s="275" t="str">
        <f>IF('(입력)작성양식'!F98=0,"",'(입력)작성양식'!F98)</f>
        <v/>
      </c>
      <c r="K79" s="276"/>
    </row>
    <row r="80" spans="1:11" x14ac:dyDescent="0.3">
      <c r="A80" s="186"/>
      <c r="B80" s="208"/>
      <c r="C80" s="31" t="str">
        <f>IF('(입력)작성양식'!B99=0,"",'(입력)작성양식'!B99)</f>
        <v/>
      </c>
      <c r="D80" s="37" t="s">
        <v>55</v>
      </c>
      <c r="E80" s="34" t="str">
        <f>IF('(입력)작성양식'!C99=0,"",'(입력)작성양식'!C99)</f>
        <v/>
      </c>
      <c r="F80" s="248" t="str">
        <f>IF('(입력)작성양식'!D99=0,"",'(입력)작성양식'!D99)</f>
        <v/>
      </c>
      <c r="G80" s="249"/>
      <c r="H80" s="250" t="str">
        <f>IF('(입력)작성양식'!E99=0,"",'(입력)작성양식'!E99)</f>
        <v/>
      </c>
      <c r="I80" s="250"/>
      <c r="J80" s="275" t="str">
        <f>IF('(입력)작성양식'!F99=0,"",'(입력)작성양식'!F99)</f>
        <v/>
      </c>
      <c r="K80" s="276"/>
    </row>
    <row r="81" spans="1:11" x14ac:dyDescent="0.3">
      <c r="A81" s="186"/>
      <c r="B81" s="208"/>
      <c r="C81" s="31" t="str">
        <f>IF('(입력)작성양식'!B100=0,"",'(입력)작성양식'!B100)</f>
        <v/>
      </c>
      <c r="D81" s="37" t="s">
        <v>55</v>
      </c>
      <c r="E81" s="34" t="str">
        <f>IF('(입력)작성양식'!C100=0,"",'(입력)작성양식'!C100)</f>
        <v/>
      </c>
      <c r="F81" s="248" t="str">
        <f>IF('(입력)작성양식'!D100=0,"",'(입력)작성양식'!D100)</f>
        <v/>
      </c>
      <c r="G81" s="249"/>
      <c r="H81" s="250" t="str">
        <f>IF('(입력)작성양식'!E100=0,"",'(입력)작성양식'!E100)</f>
        <v/>
      </c>
      <c r="I81" s="250"/>
      <c r="J81" s="275" t="str">
        <f>IF('(입력)작성양식'!F100=0,"",'(입력)작성양식'!F100)</f>
        <v/>
      </c>
      <c r="K81" s="276"/>
    </row>
    <row r="82" spans="1:11" x14ac:dyDescent="0.3">
      <c r="A82" s="186"/>
      <c r="B82" s="208"/>
      <c r="C82" s="31" t="str">
        <f>IF('(입력)작성양식'!B101=0,"",'(입력)작성양식'!B101)</f>
        <v/>
      </c>
      <c r="D82" s="37" t="s">
        <v>55</v>
      </c>
      <c r="E82" s="34" t="str">
        <f>IF('(입력)작성양식'!C101=0,"",'(입력)작성양식'!C101)</f>
        <v/>
      </c>
      <c r="F82" s="248" t="str">
        <f>IF('(입력)작성양식'!D101=0,"",'(입력)작성양식'!D101)</f>
        <v/>
      </c>
      <c r="G82" s="249"/>
      <c r="H82" s="250" t="str">
        <f>IF('(입력)작성양식'!E101=0,"",'(입력)작성양식'!E101)</f>
        <v/>
      </c>
      <c r="I82" s="250"/>
      <c r="J82" s="275" t="str">
        <f>IF('(입력)작성양식'!F101=0,"",'(입력)작성양식'!F101)</f>
        <v/>
      </c>
      <c r="K82" s="276"/>
    </row>
    <row r="83" spans="1:11" x14ac:dyDescent="0.3">
      <c r="A83" s="186"/>
      <c r="B83" s="208"/>
      <c r="C83" s="31" t="str">
        <f>IF('(입력)작성양식'!B102=0,"",'(입력)작성양식'!B102)</f>
        <v/>
      </c>
      <c r="D83" s="37" t="s">
        <v>55</v>
      </c>
      <c r="E83" s="34" t="str">
        <f>IF('(입력)작성양식'!C102=0,"",'(입력)작성양식'!C102)</f>
        <v/>
      </c>
      <c r="F83" s="248" t="str">
        <f>IF('(입력)작성양식'!D102=0,"",'(입력)작성양식'!D102)</f>
        <v/>
      </c>
      <c r="G83" s="249"/>
      <c r="H83" s="250" t="str">
        <f>IF('(입력)작성양식'!E102=0,"",'(입력)작성양식'!E102)</f>
        <v/>
      </c>
      <c r="I83" s="250"/>
      <c r="J83" s="275" t="str">
        <f>IF('(입력)작성양식'!F102=0,"",'(입력)작성양식'!F102)</f>
        <v/>
      </c>
      <c r="K83" s="276"/>
    </row>
    <row r="84" spans="1:11" x14ac:dyDescent="0.3">
      <c r="A84" s="186"/>
      <c r="B84" s="208"/>
      <c r="C84" s="31"/>
      <c r="D84" s="37" t="s">
        <v>55</v>
      </c>
      <c r="E84" s="34"/>
      <c r="F84" s="248"/>
      <c r="G84" s="249"/>
      <c r="H84" s="250"/>
      <c r="I84" s="250"/>
      <c r="J84" s="275"/>
      <c r="K84" s="276"/>
    </row>
    <row r="85" spans="1:11" x14ac:dyDescent="0.3">
      <c r="A85" s="186"/>
      <c r="B85" s="208"/>
      <c r="C85" s="31"/>
      <c r="D85" s="37" t="s">
        <v>55</v>
      </c>
      <c r="E85" s="34"/>
      <c r="F85" s="248"/>
      <c r="G85" s="249"/>
      <c r="H85" s="250"/>
      <c r="I85" s="250"/>
      <c r="J85" s="275"/>
      <c r="K85" s="276"/>
    </row>
    <row r="86" spans="1:11" x14ac:dyDescent="0.3">
      <c r="A86" s="186"/>
      <c r="B86" s="208"/>
      <c r="C86" s="31"/>
      <c r="D86" s="37" t="s">
        <v>55</v>
      </c>
      <c r="E86" s="34"/>
      <c r="F86" s="248"/>
      <c r="G86" s="249"/>
      <c r="H86" s="250"/>
      <c r="I86" s="250"/>
      <c r="J86" s="275"/>
      <c r="K86" s="276"/>
    </row>
    <row r="87" spans="1:11" x14ac:dyDescent="0.3">
      <c r="A87" s="186"/>
      <c r="B87" s="208"/>
      <c r="C87" s="31"/>
      <c r="D87" s="37" t="s">
        <v>55</v>
      </c>
      <c r="E87" s="34"/>
      <c r="F87" s="248"/>
      <c r="G87" s="249"/>
      <c r="H87" s="250"/>
      <c r="I87" s="250"/>
      <c r="J87" s="275"/>
      <c r="K87" s="276"/>
    </row>
    <row r="88" spans="1:11" x14ac:dyDescent="0.3">
      <c r="A88" s="186"/>
      <c r="B88" s="208"/>
      <c r="C88" s="31"/>
      <c r="D88" s="37" t="s">
        <v>55</v>
      </c>
      <c r="E88" s="34"/>
      <c r="F88" s="248"/>
      <c r="G88" s="249"/>
      <c r="H88" s="250"/>
      <c r="I88" s="250"/>
      <c r="J88" s="275"/>
      <c r="K88" s="276"/>
    </row>
    <row r="89" spans="1:11" x14ac:dyDescent="0.3">
      <c r="A89" s="186"/>
      <c r="B89" s="208"/>
      <c r="C89" s="31" t="str">
        <f>IF('(입력)작성양식'!B103=0,"",'(입력)작성양식'!B103)</f>
        <v/>
      </c>
      <c r="D89" s="37" t="s">
        <v>55</v>
      </c>
      <c r="E89" s="34" t="str">
        <f>IF('(입력)작성양식'!C103=0,"",'(입력)작성양식'!C103)</f>
        <v/>
      </c>
      <c r="F89" s="248" t="str">
        <f>IF('(입력)작성양식'!D103=0,"",'(입력)작성양식'!D103)</f>
        <v/>
      </c>
      <c r="G89" s="249"/>
      <c r="H89" s="250" t="str">
        <f>IF('(입력)작성양식'!E103=0,"",'(입력)작성양식'!E103)</f>
        <v/>
      </c>
      <c r="I89" s="250"/>
      <c r="J89" s="275" t="str">
        <f>IF('(입력)작성양식'!F103=0,"",'(입력)작성양식'!F103)</f>
        <v/>
      </c>
      <c r="K89" s="276"/>
    </row>
    <row r="90" spans="1:11" x14ac:dyDescent="0.3">
      <c r="A90" s="186"/>
      <c r="B90" s="208"/>
      <c r="C90" s="31" t="str">
        <f>IF('(입력)작성양식'!B104=0,"",'(입력)작성양식'!B104)</f>
        <v/>
      </c>
      <c r="D90" s="37" t="s">
        <v>55</v>
      </c>
      <c r="E90" s="34" t="str">
        <f>IF('(입력)작성양식'!C104=0,"",'(입력)작성양식'!C104)</f>
        <v/>
      </c>
      <c r="F90" s="248" t="str">
        <f>IF('(입력)작성양식'!D104=0,"",'(입력)작성양식'!D104)</f>
        <v/>
      </c>
      <c r="G90" s="249"/>
      <c r="H90" s="250" t="str">
        <f>IF('(입력)작성양식'!E104=0,"",'(입력)작성양식'!E104)</f>
        <v/>
      </c>
      <c r="I90" s="250"/>
      <c r="J90" s="275" t="str">
        <f>IF('(입력)작성양식'!F104=0,"",'(입력)작성양식'!F104)</f>
        <v/>
      </c>
      <c r="K90" s="276"/>
    </row>
    <row r="91" spans="1:11" x14ac:dyDescent="0.3">
      <c r="A91" s="186"/>
      <c r="B91" s="208"/>
      <c r="C91" s="31" t="str">
        <f>IF('(입력)작성양식'!B105=0,"",'(입력)작성양식'!B105)</f>
        <v/>
      </c>
      <c r="D91" s="37" t="s">
        <v>55</v>
      </c>
      <c r="E91" s="34" t="str">
        <f>IF('(입력)작성양식'!C105=0,"",'(입력)작성양식'!C105)</f>
        <v/>
      </c>
      <c r="F91" s="248" t="str">
        <f>IF('(입력)작성양식'!D105=0,"",'(입력)작성양식'!D105)</f>
        <v/>
      </c>
      <c r="G91" s="249"/>
      <c r="H91" s="250" t="str">
        <f>IF('(입력)작성양식'!E105=0,"",'(입력)작성양식'!E105)</f>
        <v/>
      </c>
      <c r="I91" s="250"/>
      <c r="J91" s="275" t="str">
        <f>IF('(입력)작성양식'!F105=0,"",'(입력)작성양식'!F105)</f>
        <v/>
      </c>
      <c r="K91" s="276"/>
    </row>
    <row r="92" spans="1:11" x14ac:dyDescent="0.3">
      <c r="A92" s="186"/>
      <c r="B92" s="208"/>
      <c r="C92" s="31" t="str">
        <f>IF('(입력)작성양식'!B106=0,"",'(입력)작성양식'!B106)</f>
        <v/>
      </c>
      <c r="D92" s="37" t="s">
        <v>55</v>
      </c>
      <c r="E92" s="34" t="str">
        <f>IF('(입력)작성양식'!C106=0,"",'(입력)작성양식'!C106)</f>
        <v/>
      </c>
      <c r="F92" s="248" t="str">
        <f>IF('(입력)작성양식'!D106=0,"",'(입력)작성양식'!D106)</f>
        <v/>
      </c>
      <c r="G92" s="249"/>
      <c r="H92" s="250" t="str">
        <f>IF('(입력)작성양식'!E106=0,"",'(입력)작성양식'!E106)</f>
        <v/>
      </c>
      <c r="I92" s="250"/>
      <c r="J92" s="275" t="str">
        <f>IF('(입력)작성양식'!F106=0,"",'(입력)작성양식'!F106)</f>
        <v/>
      </c>
      <c r="K92" s="276"/>
    </row>
    <row r="93" spans="1:11" ht="17.25" thickBot="1" x14ac:dyDescent="0.35">
      <c r="A93" s="264"/>
      <c r="B93" s="265"/>
      <c r="C93" s="32" t="str">
        <f>IF('(입력)작성양식'!B107=0,"",'(입력)작성양식'!B107)</f>
        <v/>
      </c>
      <c r="D93" s="38" t="s">
        <v>55</v>
      </c>
      <c r="E93" s="35" t="str">
        <f>IF('(입력)작성양식'!C107=0,"",'(입력)작성양식'!C107)</f>
        <v/>
      </c>
      <c r="F93" s="266" t="str">
        <f>IF('(입력)작성양식'!D107=0,"",'(입력)작성양식'!D107)</f>
        <v/>
      </c>
      <c r="G93" s="267"/>
      <c r="H93" s="268" t="str">
        <f>IF('(입력)작성양식'!E107=0,"",'(입력)작성양식'!E107)</f>
        <v/>
      </c>
      <c r="I93" s="268"/>
      <c r="J93" s="283" t="str">
        <f>IF('(입력)작성양식'!F107=0,"",'(입력)작성양식'!F107)</f>
        <v/>
      </c>
      <c r="K93" s="284"/>
    </row>
  </sheetData>
  <mergeCells count="267">
    <mergeCell ref="J91:K91"/>
    <mergeCell ref="J92:K92"/>
    <mergeCell ref="J93:K93"/>
    <mergeCell ref="J82:K82"/>
    <mergeCell ref="J83:K83"/>
    <mergeCell ref="J84:K84"/>
    <mergeCell ref="J85:K85"/>
    <mergeCell ref="J86:K86"/>
    <mergeCell ref="J87:K87"/>
    <mergeCell ref="J88:K88"/>
    <mergeCell ref="J89:K89"/>
    <mergeCell ref="J90:K90"/>
    <mergeCell ref="J73:K73"/>
    <mergeCell ref="J74:K74"/>
    <mergeCell ref="J75:K75"/>
    <mergeCell ref="J76:K76"/>
    <mergeCell ref="J77:K77"/>
    <mergeCell ref="J78:K78"/>
    <mergeCell ref="J79:K79"/>
    <mergeCell ref="J80:K80"/>
    <mergeCell ref="J81:K81"/>
    <mergeCell ref="J64:K64"/>
    <mergeCell ref="J65:K65"/>
    <mergeCell ref="J66:K66"/>
    <mergeCell ref="J67:K67"/>
    <mergeCell ref="J68:K68"/>
    <mergeCell ref="J69:K69"/>
    <mergeCell ref="J70:K70"/>
    <mergeCell ref="J71:K71"/>
    <mergeCell ref="J72:K72"/>
    <mergeCell ref="F71:G71"/>
    <mergeCell ref="H71:I71"/>
    <mergeCell ref="F72:G72"/>
    <mergeCell ref="H72:I72"/>
    <mergeCell ref="B62:B72"/>
    <mergeCell ref="A62:A72"/>
    <mergeCell ref="J46:K46"/>
    <mergeCell ref="J47:K47"/>
    <mergeCell ref="J48:K48"/>
    <mergeCell ref="J49:K49"/>
    <mergeCell ref="J50:K50"/>
    <mergeCell ref="J51:K51"/>
    <mergeCell ref="J52:K52"/>
    <mergeCell ref="J53:K53"/>
    <mergeCell ref="J54:K54"/>
    <mergeCell ref="J55:K55"/>
    <mergeCell ref="J56:K56"/>
    <mergeCell ref="J57:K57"/>
    <mergeCell ref="J58:K58"/>
    <mergeCell ref="J59:K59"/>
    <mergeCell ref="J60:K60"/>
    <mergeCell ref="J61:K61"/>
    <mergeCell ref="J62:K62"/>
    <mergeCell ref="J63:K63"/>
    <mergeCell ref="F66:G66"/>
    <mergeCell ref="H66:I66"/>
    <mergeCell ref="F67:G67"/>
    <mergeCell ref="H67:I67"/>
    <mergeCell ref="F68:G68"/>
    <mergeCell ref="H68:I68"/>
    <mergeCell ref="F69:G69"/>
    <mergeCell ref="H69:I69"/>
    <mergeCell ref="F70:G70"/>
    <mergeCell ref="H70:I70"/>
    <mergeCell ref="C62:E62"/>
    <mergeCell ref="F62:G62"/>
    <mergeCell ref="H62:I62"/>
    <mergeCell ref="F63:G63"/>
    <mergeCell ref="H63:I63"/>
    <mergeCell ref="F64:G64"/>
    <mergeCell ref="H64:I64"/>
    <mergeCell ref="F65:G65"/>
    <mergeCell ref="H65:I65"/>
    <mergeCell ref="F91:G91"/>
    <mergeCell ref="H91:I91"/>
    <mergeCell ref="F92:G92"/>
    <mergeCell ref="H92:I92"/>
    <mergeCell ref="F93:G93"/>
    <mergeCell ref="H93:I93"/>
    <mergeCell ref="F83:G83"/>
    <mergeCell ref="H83:I83"/>
    <mergeCell ref="F89:G89"/>
    <mergeCell ref="H89:I89"/>
    <mergeCell ref="F90:G90"/>
    <mergeCell ref="H90:I90"/>
    <mergeCell ref="F80:G80"/>
    <mergeCell ref="H80:I80"/>
    <mergeCell ref="F81:G81"/>
    <mergeCell ref="H81:I81"/>
    <mergeCell ref="F82:G82"/>
    <mergeCell ref="H82:I82"/>
    <mergeCell ref="H87:I87"/>
    <mergeCell ref="F88:G88"/>
    <mergeCell ref="H88:I88"/>
    <mergeCell ref="H76:I76"/>
    <mergeCell ref="F77:G77"/>
    <mergeCell ref="H77:I77"/>
    <mergeCell ref="F78:G78"/>
    <mergeCell ref="H78:I78"/>
    <mergeCell ref="F79:G79"/>
    <mergeCell ref="H79:I79"/>
    <mergeCell ref="A73:A93"/>
    <mergeCell ref="B73:B93"/>
    <mergeCell ref="C73:E73"/>
    <mergeCell ref="F73:G73"/>
    <mergeCell ref="H73:I73"/>
    <mergeCell ref="F74:G74"/>
    <mergeCell ref="H74:I74"/>
    <mergeCell ref="F75:G75"/>
    <mergeCell ref="H75:I75"/>
    <mergeCell ref="F76:G76"/>
    <mergeCell ref="F84:G84"/>
    <mergeCell ref="H84:I84"/>
    <mergeCell ref="F85:G85"/>
    <mergeCell ref="H85:I85"/>
    <mergeCell ref="F86:G86"/>
    <mergeCell ref="H86:I86"/>
    <mergeCell ref="F87:G87"/>
    <mergeCell ref="F53:G53"/>
    <mergeCell ref="H53:I53"/>
    <mergeCell ref="F54:G54"/>
    <mergeCell ref="H54:I54"/>
    <mergeCell ref="F61:G61"/>
    <mergeCell ref="H61:I61"/>
    <mergeCell ref="F58:G58"/>
    <mergeCell ref="H58:I58"/>
    <mergeCell ref="F59:G59"/>
    <mergeCell ref="H59:I59"/>
    <mergeCell ref="F60:G60"/>
    <mergeCell ref="H60:I60"/>
    <mergeCell ref="F49:G49"/>
    <mergeCell ref="H49:I49"/>
    <mergeCell ref="F50:G50"/>
    <mergeCell ref="H50:I50"/>
    <mergeCell ref="F51:G51"/>
    <mergeCell ref="H51:I51"/>
    <mergeCell ref="A45:K45"/>
    <mergeCell ref="A46:A61"/>
    <mergeCell ref="B46:B61"/>
    <mergeCell ref="C46:E46"/>
    <mergeCell ref="F46:G46"/>
    <mergeCell ref="H46:I46"/>
    <mergeCell ref="F47:G47"/>
    <mergeCell ref="H47:I47"/>
    <mergeCell ref="F48:G48"/>
    <mergeCell ref="H48:I48"/>
    <mergeCell ref="F55:G55"/>
    <mergeCell ref="H55:I55"/>
    <mergeCell ref="F56:G56"/>
    <mergeCell ref="H56:I56"/>
    <mergeCell ref="F57:G57"/>
    <mergeCell ref="H57:I57"/>
    <mergeCell ref="F52:G52"/>
    <mergeCell ref="H52:I52"/>
    <mergeCell ref="A27:A31"/>
    <mergeCell ref="B27:B31"/>
    <mergeCell ref="A43:G43"/>
    <mergeCell ref="H43:K43"/>
    <mergeCell ref="C36:K36"/>
    <mergeCell ref="A37:K37"/>
    <mergeCell ref="A38:G38"/>
    <mergeCell ref="H38:K38"/>
    <mergeCell ref="A32:A36"/>
    <mergeCell ref="B32:B36"/>
    <mergeCell ref="F33:G33"/>
    <mergeCell ref="H33:I33"/>
    <mergeCell ref="F34:G34"/>
    <mergeCell ref="H34:I34"/>
    <mergeCell ref="F35:G35"/>
    <mergeCell ref="H35:I35"/>
    <mergeCell ref="C32:E32"/>
    <mergeCell ref="F32:G32"/>
    <mergeCell ref="H32:I32"/>
    <mergeCell ref="A41:G41"/>
    <mergeCell ref="A42:G42"/>
    <mergeCell ref="A40:G40"/>
    <mergeCell ref="F29:G29"/>
    <mergeCell ref="H39:K39"/>
    <mergeCell ref="A22:A26"/>
    <mergeCell ref="B22:B26"/>
    <mergeCell ref="C22:E22"/>
    <mergeCell ref="F22:G22"/>
    <mergeCell ref="H22:I22"/>
    <mergeCell ref="F23:G23"/>
    <mergeCell ref="H23:I23"/>
    <mergeCell ref="F24:G24"/>
    <mergeCell ref="H24:I24"/>
    <mergeCell ref="F25:G25"/>
    <mergeCell ref="H25:I25"/>
    <mergeCell ref="C26:K26"/>
    <mergeCell ref="J22:K22"/>
    <mergeCell ref="J23:K23"/>
    <mergeCell ref="J24:K24"/>
    <mergeCell ref="J25:K25"/>
    <mergeCell ref="D17:G17"/>
    <mergeCell ref="H17:K17"/>
    <mergeCell ref="D18:G18"/>
    <mergeCell ref="H18:K18"/>
    <mergeCell ref="J11:K11"/>
    <mergeCell ref="J12:K12"/>
    <mergeCell ref="J13:K13"/>
    <mergeCell ref="J14:K14"/>
    <mergeCell ref="A20:A21"/>
    <mergeCell ref="B20:B21"/>
    <mergeCell ref="D21:K21"/>
    <mergeCell ref="D20:K20"/>
    <mergeCell ref="H15:K15"/>
    <mergeCell ref="D16:G16"/>
    <mergeCell ref="H16:K16"/>
    <mergeCell ref="A11:A14"/>
    <mergeCell ref="B11:B14"/>
    <mergeCell ref="D11:E11"/>
    <mergeCell ref="F11:G11"/>
    <mergeCell ref="H11:I11"/>
    <mergeCell ref="D12:E12"/>
    <mergeCell ref="F12:G12"/>
    <mergeCell ref="H12:I12"/>
    <mergeCell ref="D13:E13"/>
    <mergeCell ref="F13:G13"/>
    <mergeCell ref="F30:G30"/>
    <mergeCell ref="A8:A10"/>
    <mergeCell ref="B8:B10"/>
    <mergeCell ref="D8:E8"/>
    <mergeCell ref="G8:K8"/>
    <mergeCell ref="D9:E9"/>
    <mergeCell ref="G9:H9"/>
    <mergeCell ref="D10:H10"/>
    <mergeCell ref="A2:K2"/>
    <mergeCell ref="C4:E4"/>
    <mergeCell ref="G4:H4"/>
    <mergeCell ref="C5:H5"/>
    <mergeCell ref="A6:A7"/>
    <mergeCell ref="B6:B7"/>
    <mergeCell ref="G6:H6"/>
    <mergeCell ref="D6:E6"/>
    <mergeCell ref="J4:K4"/>
    <mergeCell ref="J5:K5"/>
    <mergeCell ref="J6:K6"/>
    <mergeCell ref="J9:K9"/>
    <mergeCell ref="J10:K10"/>
    <mergeCell ref="A15:A18"/>
    <mergeCell ref="B15:B18"/>
    <mergeCell ref="D15:G15"/>
    <mergeCell ref="G19:K19"/>
    <mergeCell ref="H13:I13"/>
    <mergeCell ref="D14:E14"/>
    <mergeCell ref="F14:G14"/>
    <mergeCell ref="H14:I14"/>
    <mergeCell ref="D7:K7"/>
    <mergeCell ref="D19:E19"/>
    <mergeCell ref="H40:J40"/>
    <mergeCell ref="J32:K32"/>
    <mergeCell ref="J33:K33"/>
    <mergeCell ref="J34:K34"/>
    <mergeCell ref="J35:K35"/>
    <mergeCell ref="C27:E27"/>
    <mergeCell ref="F27:G27"/>
    <mergeCell ref="H27:I27"/>
    <mergeCell ref="J27:K27"/>
    <mergeCell ref="F28:G28"/>
    <mergeCell ref="H28:I28"/>
    <mergeCell ref="H29:I29"/>
    <mergeCell ref="H30:I30"/>
    <mergeCell ref="J28:K28"/>
    <mergeCell ref="J29:K29"/>
    <mergeCell ref="J30:K30"/>
    <mergeCell ref="C31:K31"/>
  </mergeCells>
  <phoneticPr fontId="1" type="noConversion"/>
  <printOptions horizontalCentered="1"/>
  <pageMargins left="0.19685039370078741" right="0.19685039370078741" top="0.59055118110236227" bottom="0.59055118110236227" header="0.19685039370078741" footer="0.19685039370078741"/>
  <pageSetup paperSize="9" scale="90" orientation="portrait" r:id="rId1"/>
  <rowBreaks count="1" manualBreakCount="1">
    <brk id="44" max="10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5CC80D-DA6E-4A9E-9682-863D2E0DE2BE}">
  <dimension ref="A1:AB3"/>
  <sheetViews>
    <sheetView workbookViewId="0">
      <selection activeCell="B3" sqref="B3"/>
    </sheetView>
  </sheetViews>
  <sheetFormatPr defaultRowHeight="16.5" x14ac:dyDescent="0.3"/>
  <cols>
    <col min="2" max="2" width="28.25" customWidth="1"/>
    <col min="5" max="5" width="19.625" customWidth="1"/>
    <col min="10" max="10" width="27.25" bestFit="1" customWidth="1"/>
    <col min="11" max="11" width="9.75" customWidth="1"/>
    <col min="12" max="12" width="20.75" customWidth="1"/>
    <col min="13" max="15" width="16.875" customWidth="1"/>
    <col min="19" max="19" width="11.25" customWidth="1"/>
  </cols>
  <sheetData>
    <row r="1" spans="1:28" x14ac:dyDescent="0.3">
      <c r="A1" s="285" t="s">
        <v>132</v>
      </c>
      <c r="B1" s="285"/>
      <c r="C1" s="285"/>
      <c r="D1" s="285"/>
      <c r="E1" s="285" t="s">
        <v>128</v>
      </c>
      <c r="F1" s="285"/>
      <c r="G1" s="285"/>
      <c r="H1" s="285"/>
      <c r="I1" s="285"/>
      <c r="J1" s="285"/>
      <c r="K1" s="285"/>
      <c r="L1" s="285" t="s">
        <v>129</v>
      </c>
      <c r="M1" s="285"/>
      <c r="N1" s="285"/>
      <c r="O1" s="285"/>
      <c r="P1" s="285" t="s">
        <v>130</v>
      </c>
      <c r="Q1" s="285"/>
      <c r="R1" s="285"/>
      <c r="S1" s="285" t="s">
        <v>188</v>
      </c>
      <c r="T1" s="285" t="s">
        <v>131</v>
      </c>
      <c r="U1" s="285"/>
      <c r="V1" s="285"/>
      <c r="W1" s="285"/>
      <c r="X1" s="285"/>
      <c r="Y1" s="285"/>
      <c r="Z1" s="285"/>
      <c r="AA1" s="285"/>
      <c r="AB1" s="285"/>
    </row>
    <row r="2" spans="1:28" x14ac:dyDescent="0.3">
      <c r="A2" t="s">
        <v>133</v>
      </c>
      <c r="B2" t="s">
        <v>134</v>
      </c>
      <c r="C2" t="s">
        <v>137</v>
      </c>
      <c r="D2" t="s">
        <v>135</v>
      </c>
      <c r="E2" s="17" t="s">
        <v>4</v>
      </c>
      <c r="F2" s="17" t="s">
        <v>5</v>
      </c>
      <c r="G2" s="17" t="s">
        <v>6</v>
      </c>
      <c r="H2" s="17" t="s">
        <v>7</v>
      </c>
      <c r="I2" s="17" t="s">
        <v>136</v>
      </c>
      <c r="J2" s="17" t="s">
        <v>101</v>
      </c>
      <c r="K2" s="17" t="s">
        <v>0</v>
      </c>
      <c r="L2" s="17" t="s">
        <v>123</v>
      </c>
      <c r="M2" s="17" t="s">
        <v>185</v>
      </c>
      <c r="N2" s="17" t="s">
        <v>186</v>
      </c>
      <c r="O2" s="17" t="s">
        <v>187</v>
      </c>
      <c r="P2" s="17" t="s">
        <v>102</v>
      </c>
      <c r="Q2" s="17" t="s">
        <v>42</v>
      </c>
      <c r="R2" s="17" t="s">
        <v>43</v>
      </c>
      <c r="S2" s="285"/>
      <c r="T2" s="17" t="s">
        <v>103</v>
      </c>
      <c r="U2" s="17" t="s">
        <v>11</v>
      </c>
      <c r="V2" s="17" t="s">
        <v>12</v>
      </c>
      <c r="W2" s="17" t="s">
        <v>104</v>
      </c>
      <c r="X2" s="17" t="s">
        <v>11</v>
      </c>
      <c r="Y2" s="17" t="s">
        <v>12</v>
      </c>
      <c r="Z2" s="17" t="s">
        <v>105</v>
      </c>
      <c r="AA2" s="17" t="s">
        <v>11</v>
      </c>
      <c r="AB2" s="17" t="s">
        <v>12</v>
      </c>
    </row>
    <row r="3" spans="1:28" x14ac:dyDescent="0.3">
      <c r="A3" t="str">
        <f>'(출력, 입력 불필요)신청서'!C4</f>
        <v>홍길동</v>
      </c>
      <c r="B3" t="str">
        <f>'(출력, 입력 불필요)신청서'!C5</f>
        <v>서울특별시 00구 00대로 000</v>
      </c>
      <c r="C3">
        <f>'(출력, 입력 불필요)신청서'!J5</f>
        <v>11111</v>
      </c>
      <c r="D3" t="str">
        <f>'(출력, 입력 불필요)신청서'!D6</f>
        <v>010-0000-0000</v>
      </c>
      <c r="E3" t="str">
        <f>'(출력, 입력 불필요)신청서'!G8</f>
        <v>설계부</v>
      </c>
      <c r="F3" t="str">
        <f>'(출력, 입력 불필요)신청서'!D9</f>
        <v>팀장</v>
      </c>
      <c r="G3" t="str">
        <f>'(출력, 입력 불필요)신청서'!G9</f>
        <v/>
      </c>
      <c r="H3" t="str">
        <f>'(출력, 입력 불필요)신청서'!J9</f>
        <v>건축설계</v>
      </c>
      <c r="I3" t="str">
        <f>'(출력, 입력 불필요)신청서'!G6</f>
        <v>02-000-0000</v>
      </c>
      <c r="J3" t="str">
        <f>'(출력, 입력 불필요)신청서'!D10</f>
        <v>서울시 oo구 oo대로oo길 oo</v>
      </c>
      <c r="K3" t="str">
        <f>'(출력, 입력 불필요)신청서'!J10</f>
        <v>00000</v>
      </c>
      <c r="L3" s="25" t="str">
        <f>'(출력, 입력 불필요)신청서'!D19</f>
        <v>(선택)</v>
      </c>
      <c r="M3" s="25">
        <f>'(출력, 입력 불필요)신청서'!E20</f>
        <v>0</v>
      </c>
      <c r="N3" s="25">
        <f>'(출력, 입력 불필요)신청서'!G20</f>
        <v>0</v>
      </c>
      <c r="O3" s="25">
        <f>'(출력, 입력 불필요)신청서'!I20</f>
        <v>0</v>
      </c>
      <c r="P3" t="str">
        <f>'(출력, 입력 불필요)신청서'!D16</f>
        <v>건축사</v>
      </c>
      <c r="Q3" t="str">
        <f>'(출력, 입력 불필요)신청서'!D17</f>
        <v/>
      </c>
      <c r="R3" t="str">
        <f>'(출력, 입력 불필요)신청서'!D18</f>
        <v/>
      </c>
      <c r="S3" t="e">
        <f>'(입력)작성양식'!#REF!</f>
        <v>#REF!</v>
      </c>
      <c r="T3" t="str">
        <f>'(출력, 입력 불필요)신청서'!F12</f>
        <v>OO대학교</v>
      </c>
      <c r="U3" t="str">
        <f>'(출력, 입력 불필요)신청서'!H12</f>
        <v>건축학</v>
      </c>
      <c r="V3" t="str">
        <f>'(출력, 입력 불필요)신청서'!J12</f>
        <v>졸업</v>
      </c>
      <c r="W3" t="str">
        <f>'(출력, 입력 불필요)신청서'!F13</f>
        <v/>
      </c>
      <c r="X3" t="str">
        <f>'(출력, 입력 불필요)신청서'!H13</f>
        <v/>
      </c>
      <c r="Y3" t="str">
        <f>'(출력, 입력 불필요)신청서'!J13</f>
        <v/>
      </c>
      <c r="Z3" s="27" t="str">
        <f>'(출력, 입력 불필요)신청서'!D14</f>
        <v/>
      </c>
      <c r="AA3" t="str">
        <f>'(출력, 입력 불필요)신청서'!H14</f>
        <v/>
      </c>
      <c r="AB3" t="str">
        <f>'(출력, 입력 불필요)신청서'!J14</f>
        <v/>
      </c>
    </row>
  </sheetData>
  <mergeCells count="6">
    <mergeCell ref="E1:K1"/>
    <mergeCell ref="P1:R1"/>
    <mergeCell ref="T1:AB1"/>
    <mergeCell ref="A1:D1"/>
    <mergeCell ref="L1:O1"/>
    <mergeCell ref="S1:S2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 지정된 범위</vt:lpstr>
      </vt:variant>
      <vt:variant>
        <vt:i4>10</vt:i4>
      </vt:variant>
    </vt:vector>
  </HeadingPairs>
  <TitlesOfParts>
    <vt:vector size="14" baseType="lpstr">
      <vt:lpstr>안내</vt:lpstr>
      <vt:lpstr>(입력)작성양식</vt:lpstr>
      <vt:lpstr>(출력, 입력 불필요)신청서</vt:lpstr>
      <vt:lpstr>리스트(숨김)</vt:lpstr>
      <vt:lpstr>'(입력)작성양식'!Print_Area</vt:lpstr>
      <vt:lpstr>'(출력, 입력 불필요)신청서'!Print_Area</vt:lpstr>
      <vt:lpstr>안내!Print_Area</vt:lpstr>
      <vt:lpstr>'(입력)작성양식'!교육공무원</vt:lpstr>
      <vt:lpstr>'(입력)작성양식'!기타</vt:lpstr>
      <vt:lpstr>'(입력)작성양식'!대학</vt:lpstr>
      <vt:lpstr>심의위원</vt:lpstr>
      <vt:lpstr>'(입력)작성양식'!연구기관</vt:lpstr>
      <vt:lpstr>'(입력)작성양식'!자격</vt:lpstr>
      <vt:lpstr>자문위원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koies</cp:lastModifiedBy>
  <cp:lastPrinted>2025-07-14T05:19:12Z</cp:lastPrinted>
  <dcterms:created xsi:type="dcterms:W3CDTF">2022-09-07T23:56:20Z</dcterms:created>
  <dcterms:modified xsi:type="dcterms:W3CDTF">2025-07-14T05:19:51Z</dcterms:modified>
</cp:coreProperties>
</file>